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体检考察人员名单" sheetId="8" r:id="rId1"/>
  </sheets>
  <definedNames>
    <definedName name="_xlnm._FilterDatabase" localSheetId="0" hidden="1">体检考察人员名单!$A$2:$J$45</definedName>
  </definedNames>
  <calcPr calcId="144525"/>
</workbook>
</file>

<file path=xl/sharedStrings.xml><?xml version="1.0" encoding="utf-8"?>
<sst xmlns="http://schemas.openxmlformats.org/spreadsheetml/2006/main" count="179" uniqueCount="118">
  <si>
    <t>朔州市2026年基层医疗卫生机构公开招聘工作人员体检考察人员名单</t>
  </si>
  <si>
    <t>准考证号</t>
  </si>
  <si>
    <t>姓名</t>
  </si>
  <si>
    <t>报考部门</t>
  </si>
  <si>
    <t>报考岗位</t>
  </si>
  <si>
    <t>笔试成绩</t>
  </si>
  <si>
    <t>笔试成绩×60%</t>
  </si>
  <si>
    <t>面试成绩</t>
  </si>
  <si>
    <t>面试成绩×40%</t>
  </si>
  <si>
    <t>综合成绩</t>
  </si>
  <si>
    <t>岗位排名</t>
  </si>
  <si>
    <t>2401610060101491</t>
  </si>
  <si>
    <t>田文艳</t>
  </si>
  <si>
    <t>平鲁区卫生健康和体育局所属人民医院</t>
  </si>
  <si>
    <t>专技1</t>
  </si>
  <si>
    <t>2401610060100930</t>
  </si>
  <si>
    <t>句文玉</t>
  </si>
  <si>
    <t>专技2</t>
  </si>
  <si>
    <t>2401610060101196</t>
  </si>
  <si>
    <t>王泽艳</t>
  </si>
  <si>
    <t>2401610060102101</t>
  </si>
  <si>
    <t>陈惠芳</t>
  </si>
  <si>
    <t>专技4</t>
  </si>
  <si>
    <t>2401610060100978</t>
  </si>
  <si>
    <t>赵晓烨</t>
  </si>
  <si>
    <t>专技5</t>
  </si>
  <si>
    <t>2401610060100225</t>
  </si>
  <si>
    <t>姚佳宏</t>
  </si>
  <si>
    <t>专技6</t>
  </si>
  <si>
    <t>2401610060101661</t>
  </si>
  <si>
    <t>闫泽蓉</t>
  </si>
  <si>
    <t>专技11</t>
  </si>
  <si>
    <t>2401610060101679</t>
  </si>
  <si>
    <t>孙彩艳</t>
  </si>
  <si>
    <t>2401610067100945</t>
  </si>
  <si>
    <t>王媛媛</t>
  </si>
  <si>
    <t>平鲁区卫生健康和体育局所属中医医院</t>
  </si>
  <si>
    <t>2401610067101578</t>
  </si>
  <si>
    <t>孟晓芳</t>
  </si>
  <si>
    <t>2401610067100601</t>
  </si>
  <si>
    <t>韩星芳</t>
  </si>
  <si>
    <t>2401610060100397</t>
  </si>
  <si>
    <t>薛欣慧</t>
  </si>
  <si>
    <t>怀仁市卫生健康和体育局所属医疗集团人民医院</t>
  </si>
  <si>
    <t>2401610060100198</t>
  </si>
  <si>
    <t>陈鹏</t>
  </si>
  <si>
    <t>2401610060101147</t>
  </si>
  <si>
    <t>连瑞旭</t>
  </si>
  <si>
    <t>2401610060101389</t>
  </si>
  <si>
    <t>马玉莹</t>
  </si>
  <si>
    <t>专技7</t>
  </si>
  <si>
    <t>2401610060101741</t>
  </si>
  <si>
    <t>杨冬超</t>
  </si>
  <si>
    <t>2401610060100197</t>
  </si>
  <si>
    <t>张楠</t>
  </si>
  <si>
    <t>专技8</t>
  </si>
  <si>
    <t>2401610067101111</t>
  </si>
  <si>
    <t>尤嘉</t>
  </si>
  <si>
    <t>怀仁市卫生健康和体育局所属怀仁市云中街道办事处社区卫生服务中心</t>
  </si>
  <si>
    <t>2401610067100229</t>
  </si>
  <si>
    <t>王子平</t>
  </si>
  <si>
    <t>怀仁市卫生健康和体育局所属新家园乡中心卫生院</t>
  </si>
  <si>
    <t>2401610060101015</t>
  </si>
  <si>
    <t>周婷宇</t>
  </si>
  <si>
    <t>怀仁市卫生健康和体育局所属毛皂镇中心卫生院</t>
  </si>
  <si>
    <t>2401610060101749</t>
  </si>
  <si>
    <t>安培</t>
  </si>
  <si>
    <t>怀仁市卫生健康和体育局所属中医医院</t>
  </si>
  <si>
    <t>2401610060100042</t>
  </si>
  <si>
    <t>李聪明</t>
  </si>
  <si>
    <t>2401610060101752</t>
  </si>
  <si>
    <t>胡晓斌</t>
  </si>
  <si>
    <t>山阴县卫生健康和体育局所属山阴县医疗集团人民医院</t>
  </si>
  <si>
    <t>2401610060100697</t>
  </si>
  <si>
    <t>王梓颐</t>
  </si>
  <si>
    <t>2401610060100901</t>
  </si>
  <si>
    <t>张慧杰</t>
  </si>
  <si>
    <t>2401610060101258</t>
  </si>
  <si>
    <t>李洁</t>
  </si>
  <si>
    <t>专技3</t>
  </si>
  <si>
    <t>2401610060101461</t>
  </si>
  <si>
    <t>王彦栋</t>
  </si>
  <si>
    <t>2401610060101366</t>
  </si>
  <si>
    <t>冯慧婕</t>
  </si>
  <si>
    <t>2401610060101790</t>
  </si>
  <si>
    <t>段靖芳</t>
  </si>
  <si>
    <t>2401610060100797</t>
  </si>
  <si>
    <t>刘晶晶</t>
  </si>
  <si>
    <t>山阴县卫生健康和体育局所属山阴县中医医院</t>
  </si>
  <si>
    <t>2401610060100022</t>
  </si>
  <si>
    <t>范晓晋</t>
  </si>
  <si>
    <t>2401610060101067</t>
  </si>
  <si>
    <t>王海荣</t>
  </si>
  <si>
    <t>2401610067100029</t>
  </si>
  <si>
    <t>郭尚睿</t>
  </si>
  <si>
    <t>2401610067100580</t>
  </si>
  <si>
    <t>赵越超</t>
  </si>
  <si>
    <t>2401610067101576</t>
  </si>
  <si>
    <t>潘宏达</t>
  </si>
  <si>
    <t>2401610060101032</t>
  </si>
  <si>
    <t>陶海霞</t>
  </si>
  <si>
    <t>应县卫生健康和体育局所属应县妇幼保健计划生育服务中心</t>
  </si>
  <si>
    <t>2401610060101489</t>
  </si>
  <si>
    <t>罗文浩</t>
  </si>
  <si>
    <t>应县卫生健康和体育局所属应县医疗集团人民医院</t>
  </si>
  <si>
    <t>2401610060100716</t>
  </si>
  <si>
    <t>李娜</t>
  </si>
  <si>
    <t>2401610060100593</t>
  </si>
  <si>
    <t>陈帅</t>
  </si>
  <si>
    <t>应县卫生健康和体育局所属应县南河种镇中心卫生院</t>
  </si>
  <si>
    <t>2401610067101730</t>
  </si>
  <si>
    <t>巩扬</t>
  </si>
  <si>
    <t>2401610067100405</t>
  </si>
  <si>
    <t>解尧</t>
  </si>
  <si>
    <t>应县卫生健康和体育局所属应县医疗集团义井卫生院</t>
  </si>
  <si>
    <t>2401610060100467</t>
  </si>
  <si>
    <t>孟江红</t>
  </si>
  <si>
    <t>右玉县卫生健康和体育局所属右玉县人民医院</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</si>
</sst>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176" formatCode="0.00_ "/>
    <numFmt numFmtId="44" formatCode="_ &quot;￥&quot;* #,##0.00_ ;_ &quot;￥&quot;* \-#,##0.00_ ;_ &quot;￥&quot;* &quot;-&quot;??_ ;_ @_ "/>
    <numFmt numFmtId="41" formatCode="_ * #,##0_ ;_ * \-#,##0_ ;_ * &quot;-&quot;_ ;_ @_ "/>
  </numFmts>
  <fonts count="25">
    <font>
      <sz val="11"/>
      <color indexed="8"/>
      <name val="宋体"/>
      <charset val="134"/>
      <scheme val="minor"/>
    </font>
    <font>
      <b/>
      <sz val="12"/>
      <color indexed="8"/>
      <name val="宋体"/>
      <charset val="134"/>
      <scheme val="minor"/>
    </font>
    <font>
      <b/>
      <sz val="10"/>
      <color indexed="8"/>
      <name val="宋体"/>
      <charset val="134"/>
      <scheme val="minor"/>
    </font>
    <font>
      <sz val="10"/>
      <color indexed="8"/>
      <name val="宋体"/>
      <charset val="134"/>
      <scheme val="minor"/>
    </font>
    <font>
      <b/>
      <sz val="10"/>
      <color rgb="FF000000"/>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sz val="11"/>
      <color rgb="FF9C6500"/>
      <name val="宋体"/>
      <charset val="0"/>
      <scheme val="minor"/>
    </font>
    <font>
      <u/>
      <sz val="11"/>
      <color rgb="FF0000FF"/>
      <name val="宋体"/>
      <charset val="0"/>
      <scheme val="minor"/>
    </font>
    <font>
      <sz val="11"/>
      <color rgb="FF006100"/>
      <name val="宋体"/>
      <charset val="0"/>
      <scheme val="minor"/>
    </font>
    <font>
      <u/>
      <sz val="11"/>
      <color rgb="FF800080"/>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i/>
      <sz val="11"/>
      <color rgb="FF7F7F7F"/>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FFCC"/>
        <bgColor indexed="64"/>
      </patternFill>
    </fill>
    <fill>
      <patternFill patternType="solid">
        <fgColor rgb="FFFFEB9C"/>
        <bgColor indexed="64"/>
      </patternFill>
    </fill>
    <fill>
      <patternFill patternType="solid">
        <fgColor rgb="FFC6EFCE"/>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4"/>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6" fillId="11"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9" fillId="0" borderId="6" applyNumberFormat="false" applyFill="false" applyAlignment="false" applyProtection="false">
      <alignment vertical="center"/>
    </xf>
    <xf numFmtId="9" fontId="8" fillId="0" borderId="0" applyFont="false" applyFill="false" applyBorder="false" applyAlignment="false" applyProtection="false">
      <alignment vertical="center"/>
    </xf>
    <xf numFmtId="43" fontId="8" fillId="0" borderId="0" applyFont="false" applyFill="false" applyBorder="false" applyAlignment="false" applyProtection="false">
      <alignment vertical="center"/>
    </xf>
    <xf numFmtId="0" fontId="9" fillId="0" borderId="3" applyNumberFormat="false" applyFill="false" applyAlignment="false" applyProtection="false">
      <alignment vertical="center"/>
    </xf>
    <xf numFmtId="42" fontId="8" fillId="0" borderId="0" applyFont="false" applyFill="false" applyBorder="false" applyAlignment="false" applyProtection="false">
      <alignment vertical="center"/>
    </xf>
    <xf numFmtId="0" fontId="5" fillId="3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6" fillId="21"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20" fillId="0" borderId="3"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6" fillId="22" borderId="0" applyNumberFormat="false" applyBorder="false" applyAlignment="false" applyProtection="false">
      <alignment vertical="center"/>
    </xf>
    <xf numFmtId="0" fontId="16" fillId="16" borderId="5" applyNumberFormat="false" applyAlignment="false" applyProtection="false">
      <alignment vertical="center"/>
    </xf>
    <xf numFmtId="0" fontId="13" fillId="0" borderId="0" applyNumberFormat="false" applyFill="false" applyBorder="false" applyAlignment="false" applyProtection="false">
      <alignment vertical="center"/>
    </xf>
    <xf numFmtId="41" fontId="8" fillId="0" borderId="0" applyFont="false" applyFill="false" applyBorder="false" applyAlignment="false" applyProtection="false">
      <alignment vertical="center"/>
    </xf>
    <xf numFmtId="0" fontId="5" fillId="25"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22" fillId="27" borderId="5" applyNumberFormat="false" applyAlignment="false" applyProtection="false">
      <alignment vertical="center"/>
    </xf>
    <xf numFmtId="0" fontId="23" fillId="16" borderId="8" applyNumberFormat="false" applyAlignment="false" applyProtection="false">
      <alignment vertical="center"/>
    </xf>
    <xf numFmtId="0" fontId="21" fillId="23" borderId="7" applyNumberFormat="false" applyAlignment="false" applyProtection="false">
      <alignment vertical="center"/>
    </xf>
    <xf numFmtId="0" fontId="24" fillId="0" borderId="9" applyNumberFormat="false" applyFill="false" applyAlignment="false" applyProtection="false">
      <alignment vertical="center"/>
    </xf>
    <xf numFmtId="0" fontId="5" fillId="3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8" fillId="7" borderId="2" applyNumberFormat="false" applyFont="false" applyAlignment="false" applyProtection="false">
      <alignment vertical="center"/>
    </xf>
    <xf numFmtId="0" fontId="7" fillId="0" borderId="0" applyNumberFormat="false" applyFill="false" applyBorder="false" applyAlignment="false" applyProtection="false">
      <alignment vertical="center"/>
    </xf>
    <xf numFmtId="0" fontId="12" fillId="9"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5" fillId="18"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7">
    <xf numFmtId="0" fontId="0" fillId="0" borderId="0" xfId="0">
      <alignment vertical="center"/>
    </xf>
    <xf numFmtId="0" fontId="0" fillId="0" borderId="0" xfId="0" applyAlignment="true">
      <alignment horizontal="center" vertical="center"/>
    </xf>
    <xf numFmtId="0" fontId="0" fillId="0" borderId="0" xfId="0" applyAlignment="true">
      <alignment horizontal="center" vertical="center" wrapText="true"/>
    </xf>
    <xf numFmtId="0" fontId="0" fillId="0" borderId="0" xfId="0" applyAlignment="true" applyProtection="true">
      <alignment horizontal="center" vertical="center"/>
      <protection locked="false"/>
    </xf>
    <xf numFmtId="176" fontId="0" fillId="0" borderId="0" xfId="0" applyNumberFormat="true" applyAlignment="true">
      <alignment horizontal="center" vertical="center"/>
    </xf>
    <xf numFmtId="0" fontId="1" fillId="0" borderId="0" xfId="0" applyFont="true" applyAlignment="true" applyProtection="true">
      <alignment horizontal="center" vertical="top"/>
      <protection locked="false"/>
    </xf>
    <xf numFmtId="0" fontId="2" fillId="0" borderId="1" xfId="0" applyFont="true" applyBorder="true" applyAlignment="true">
      <alignment horizontal="center" vertical="center" wrapText="true"/>
    </xf>
    <xf numFmtId="0" fontId="3" fillId="0" borderId="1" xfId="0" applyFont="true" applyBorder="true" applyAlignment="true" applyProtection="true">
      <alignment horizontal="center" vertical="center"/>
      <protection locked="false"/>
    </xf>
    <xf numFmtId="0" fontId="3" fillId="0" borderId="1" xfId="0" applyFont="true" applyBorder="true" applyAlignment="true" applyProtection="true">
      <alignment horizontal="center" vertical="center" shrinkToFit="true"/>
      <protection locked="false"/>
    </xf>
    <xf numFmtId="0" fontId="3" fillId="0" borderId="1" xfId="0" applyFont="true" applyFill="true" applyBorder="true" applyAlignment="true" applyProtection="true">
      <alignment horizontal="center" vertical="center" shrinkToFit="true"/>
      <protection locked="false"/>
    </xf>
    <xf numFmtId="176" fontId="1" fillId="0" borderId="0" xfId="0" applyNumberFormat="true" applyFont="true" applyAlignment="true" applyProtection="true">
      <alignment horizontal="center" vertical="top"/>
      <protection locked="false"/>
    </xf>
    <xf numFmtId="176" fontId="4" fillId="0" borderId="1" xfId="0" applyNumberFormat="true" applyFont="true" applyBorder="true" applyAlignment="true">
      <alignment horizontal="center" vertical="center" wrapText="true"/>
    </xf>
    <xf numFmtId="176" fontId="2" fillId="0" borderId="1" xfId="0" applyNumberFormat="true" applyFont="true" applyBorder="true" applyAlignment="true">
      <alignment horizontal="center" vertical="center" wrapText="true"/>
    </xf>
    <xf numFmtId="0" fontId="3" fillId="0" borderId="1" xfId="0" applyFont="true" applyBorder="true" applyAlignment="true" applyProtection="true">
      <alignment horizontal="center"/>
      <protection locked="false"/>
    </xf>
    <xf numFmtId="176" fontId="3" fillId="0" borderId="1" xfId="0" applyNumberFormat="true" applyFont="true" applyBorder="true" applyAlignment="true" applyProtection="true">
      <alignment horizontal="center"/>
      <protection locked="false"/>
    </xf>
    <xf numFmtId="176" fontId="0" fillId="0" borderId="1" xfId="0" applyNumberFormat="true" applyBorder="true" applyAlignment="true" applyProtection="true">
      <alignment horizontal="center" vertical="center"/>
      <protection locked="false"/>
    </xf>
    <xf numFmtId="0" fontId="0" fillId="0" borderId="1" xfId="0" applyBorder="true" applyAlignment="true" applyProtection="true">
      <alignment horizontal="center" vertical="center"/>
      <protection locked="false"/>
    </xf>
    <xf numFmtId="0" fontId="3" fillId="0" borderId="1" xfId="0" applyFont="true" applyBorder="true" applyAlignment="true" applyProtection="true" quotePrefix="true">
      <alignment horizontal="center" vertical="center"/>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EU45"/>
  <sheetViews>
    <sheetView tabSelected="1" zoomScale="130" zoomScaleNormal="130" workbookViewId="0">
      <selection activeCell="C16" sqref="C16"/>
    </sheetView>
  </sheetViews>
  <sheetFormatPr defaultColWidth="9" defaultRowHeight="13.5"/>
  <cols>
    <col min="1" max="1" width="17.5" style="1" customWidth="true"/>
    <col min="2" max="2" width="9" style="1"/>
    <col min="3" max="3" width="52.875" style="1" customWidth="true"/>
    <col min="4" max="4" width="7.5" style="1" customWidth="true"/>
    <col min="5" max="5" width="9" style="1"/>
    <col min="6" max="6" width="12.75" style="4" customWidth="true"/>
    <col min="7" max="7" width="9" style="4"/>
    <col min="8" max="8" width="13.375" style="4" customWidth="true"/>
    <col min="9" max="9" width="8.5" style="4" customWidth="true"/>
    <col min="10" max="10" width="7.875" style="1" customWidth="true"/>
    <col min="11" max="16384" width="9" style="1"/>
  </cols>
  <sheetData>
    <row r="1" s="1" customFormat="true" spans="6:9">
      <c r="F1" s="4"/>
      <c r="G1" s="4"/>
      <c r="H1" s="4"/>
      <c r="I1" s="4"/>
    </row>
    <row r="2" s="1" customFormat="true" ht="15.75" spans="1:10">
      <c r="A2" s="5" t="s">
        <v>0</v>
      </c>
      <c r="B2" s="5"/>
      <c r="C2" s="5"/>
      <c r="D2" s="5"/>
      <c r="E2" s="5"/>
      <c r="F2" s="10"/>
      <c r="G2" s="10"/>
      <c r="H2" s="10"/>
      <c r="I2" s="10"/>
      <c r="J2" s="5"/>
    </row>
    <row r="3" s="2" customFormat="true" ht="21" customHeight="true" spans="1:10">
      <c r="A3" s="6" t="s">
        <v>1</v>
      </c>
      <c r="B3" s="6" t="s">
        <v>2</v>
      </c>
      <c r="C3" s="6" t="s">
        <v>3</v>
      </c>
      <c r="D3" s="6" t="s">
        <v>4</v>
      </c>
      <c r="E3" s="6" t="s">
        <v>5</v>
      </c>
      <c r="F3" s="11" t="s">
        <v>6</v>
      </c>
      <c r="G3" s="12" t="s">
        <v>7</v>
      </c>
      <c r="H3" s="11" t="s">
        <v>8</v>
      </c>
      <c r="I3" s="12" t="s">
        <v>9</v>
      </c>
      <c r="J3" s="6" t="s">
        <v>10</v>
      </c>
    </row>
    <row r="4" s="3" customFormat="true" spans="1:16375">
      <c r="A4" s="17" t="s">
        <v>11</v>
      </c>
      <c r="B4" s="8" t="s">
        <v>12</v>
      </c>
      <c r="C4" s="7" t="s">
        <v>13</v>
      </c>
      <c r="D4" s="7" t="s">
        <v>14</v>
      </c>
      <c r="E4" s="13">
        <v>84</v>
      </c>
      <c r="F4" s="14">
        <f t="shared" ref="F4:F9" si="0">E4*0.6</f>
        <v>50.4</v>
      </c>
      <c r="G4" s="15">
        <v>80.86</v>
      </c>
      <c r="H4" s="15">
        <f t="shared" ref="H4:H9" si="1">G4*0.4</f>
        <v>32.344</v>
      </c>
      <c r="I4" s="15">
        <f t="shared" ref="I4:I9" si="2">F4+H4</f>
        <v>82.744</v>
      </c>
      <c r="J4" s="16">
        <v>1</v>
      </c>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c r="XET4" s="1"/>
      <c r="XEU4" s="1"/>
    </row>
    <row r="5" s="3" customFormat="true" spans="1:16375">
      <c r="A5" s="17" t="s">
        <v>15</v>
      </c>
      <c r="B5" s="8" t="s">
        <v>16</v>
      </c>
      <c r="C5" s="7" t="s">
        <v>13</v>
      </c>
      <c r="D5" s="7" t="s">
        <v>17</v>
      </c>
      <c r="E5" s="13">
        <v>64</v>
      </c>
      <c r="F5" s="14">
        <f t="shared" si="0"/>
        <v>38.4</v>
      </c>
      <c r="G5" s="15">
        <v>77.36</v>
      </c>
      <c r="H5" s="15">
        <f t="shared" si="1"/>
        <v>30.944</v>
      </c>
      <c r="I5" s="15">
        <f t="shared" si="2"/>
        <v>69.344</v>
      </c>
      <c r="J5" s="16">
        <v>1</v>
      </c>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1"/>
      <c r="XET5" s="1"/>
      <c r="XEU5" s="1"/>
    </row>
    <row r="6" s="3" customFormat="true" spans="1:16375">
      <c r="A6" s="17" t="s">
        <v>18</v>
      </c>
      <c r="B6" s="8" t="s">
        <v>19</v>
      </c>
      <c r="C6" s="7" t="s">
        <v>13</v>
      </c>
      <c r="D6" s="7" t="s">
        <v>17</v>
      </c>
      <c r="E6" s="13">
        <v>59</v>
      </c>
      <c r="F6" s="14">
        <f t="shared" si="0"/>
        <v>35.4</v>
      </c>
      <c r="G6" s="15">
        <v>79.66</v>
      </c>
      <c r="H6" s="15">
        <f t="shared" si="1"/>
        <v>31.864</v>
      </c>
      <c r="I6" s="15">
        <f t="shared" si="2"/>
        <v>67.264</v>
      </c>
      <c r="J6" s="16">
        <v>2</v>
      </c>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row>
    <row r="7" s="3" customFormat="true" spans="1:16375">
      <c r="A7" s="17" t="s">
        <v>20</v>
      </c>
      <c r="B7" s="8" t="s">
        <v>21</v>
      </c>
      <c r="C7" s="7" t="s">
        <v>13</v>
      </c>
      <c r="D7" s="7" t="s">
        <v>22</v>
      </c>
      <c r="E7" s="13">
        <v>75</v>
      </c>
      <c r="F7" s="14">
        <f t="shared" si="0"/>
        <v>45</v>
      </c>
      <c r="G7" s="15">
        <v>78.06</v>
      </c>
      <c r="H7" s="15">
        <f t="shared" si="1"/>
        <v>31.224</v>
      </c>
      <c r="I7" s="15">
        <f t="shared" si="2"/>
        <v>76.224</v>
      </c>
      <c r="J7" s="16">
        <v>1</v>
      </c>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1"/>
      <c r="XET7" s="1"/>
      <c r="XEU7" s="1"/>
    </row>
    <row r="8" s="3" customFormat="true" spans="1:16375">
      <c r="A8" s="17" t="s">
        <v>23</v>
      </c>
      <c r="B8" s="8" t="s">
        <v>24</v>
      </c>
      <c r="C8" s="7" t="s">
        <v>13</v>
      </c>
      <c r="D8" s="7" t="s">
        <v>25</v>
      </c>
      <c r="E8" s="13">
        <v>80</v>
      </c>
      <c r="F8" s="14">
        <f t="shared" si="0"/>
        <v>48</v>
      </c>
      <c r="G8" s="15">
        <v>83.78</v>
      </c>
      <c r="H8" s="15">
        <f t="shared" si="1"/>
        <v>33.512</v>
      </c>
      <c r="I8" s="15">
        <f t="shared" si="2"/>
        <v>81.512</v>
      </c>
      <c r="J8" s="16">
        <v>1</v>
      </c>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1"/>
      <c r="XEL8" s="1"/>
      <c r="XEM8" s="1"/>
      <c r="XEN8" s="1"/>
      <c r="XEO8" s="1"/>
      <c r="XEP8" s="1"/>
      <c r="XEQ8" s="1"/>
      <c r="XER8" s="1"/>
      <c r="XES8" s="1"/>
      <c r="XET8" s="1"/>
      <c r="XEU8" s="1"/>
    </row>
    <row r="9" s="3" customFormat="true" spans="1:16375">
      <c r="A9" s="17" t="s">
        <v>26</v>
      </c>
      <c r="B9" s="8" t="s">
        <v>27</v>
      </c>
      <c r="C9" s="7" t="s">
        <v>13</v>
      </c>
      <c r="D9" s="7" t="s">
        <v>28</v>
      </c>
      <c r="E9" s="13">
        <v>66</v>
      </c>
      <c r="F9" s="14">
        <f t="shared" si="0"/>
        <v>39.6</v>
      </c>
      <c r="G9" s="15">
        <v>80.76</v>
      </c>
      <c r="H9" s="15">
        <f t="shared" si="1"/>
        <v>32.304</v>
      </c>
      <c r="I9" s="15">
        <f t="shared" si="2"/>
        <v>71.904</v>
      </c>
      <c r="J9" s="16">
        <v>1</v>
      </c>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1"/>
      <c r="XET9" s="1"/>
      <c r="XEU9" s="1"/>
    </row>
    <row r="10" s="3" customFormat="true" spans="1:16375">
      <c r="A10" s="17" t="s">
        <v>29</v>
      </c>
      <c r="B10" s="8" t="s">
        <v>30</v>
      </c>
      <c r="C10" s="7" t="s">
        <v>13</v>
      </c>
      <c r="D10" s="7" t="s">
        <v>31</v>
      </c>
      <c r="E10" s="13">
        <v>72</v>
      </c>
      <c r="F10" s="14">
        <f t="shared" ref="F10:F45" si="3">E10*0.6</f>
        <v>43.2</v>
      </c>
      <c r="G10" s="15">
        <v>80.46</v>
      </c>
      <c r="H10" s="15">
        <f t="shared" ref="H10:H45" si="4">G10*0.4</f>
        <v>32.184</v>
      </c>
      <c r="I10" s="15">
        <f t="shared" ref="I10:I45" si="5">F10+H10</f>
        <v>75.384</v>
      </c>
      <c r="J10" s="16">
        <v>1</v>
      </c>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row>
    <row r="11" s="3" customFormat="true" spans="1:16375">
      <c r="A11" s="17" t="s">
        <v>32</v>
      </c>
      <c r="B11" s="8" t="s">
        <v>33</v>
      </c>
      <c r="C11" s="7" t="s">
        <v>13</v>
      </c>
      <c r="D11" s="7" t="s">
        <v>31</v>
      </c>
      <c r="E11" s="13">
        <v>71</v>
      </c>
      <c r="F11" s="14">
        <f t="shared" si="3"/>
        <v>42.6</v>
      </c>
      <c r="G11" s="15">
        <v>78.76</v>
      </c>
      <c r="H11" s="15">
        <f t="shared" si="4"/>
        <v>31.504</v>
      </c>
      <c r="I11" s="15">
        <f t="shared" si="5"/>
        <v>74.104</v>
      </c>
      <c r="J11" s="16">
        <v>2</v>
      </c>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
    </row>
    <row r="12" s="3" customFormat="true" spans="1:16375">
      <c r="A12" s="17" t="s">
        <v>34</v>
      </c>
      <c r="B12" s="8" t="s">
        <v>35</v>
      </c>
      <c r="C12" s="7" t="s">
        <v>36</v>
      </c>
      <c r="D12" s="7" t="s">
        <v>14</v>
      </c>
      <c r="E12" s="13">
        <v>89</v>
      </c>
      <c r="F12" s="14">
        <f t="shared" si="3"/>
        <v>53.4</v>
      </c>
      <c r="G12" s="15">
        <v>79.46</v>
      </c>
      <c r="H12" s="15">
        <f t="shared" si="4"/>
        <v>31.784</v>
      </c>
      <c r="I12" s="15">
        <f t="shared" si="5"/>
        <v>85.184</v>
      </c>
      <c r="J12" s="16">
        <v>1</v>
      </c>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1"/>
      <c r="XET12" s="1"/>
      <c r="XEU12" s="1"/>
    </row>
    <row r="13" s="3" customFormat="true" spans="1:16375">
      <c r="A13" s="17" t="s">
        <v>37</v>
      </c>
      <c r="B13" s="8" t="s">
        <v>38</v>
      </c>
      <c r="C13" s="7" t="s">
        <v>36</v>
      </c>
      <c r="D13" s="7" t="s">
        <v>14</v>
      </c>
      <c r="E13" s="13">
        <v>78</v>
      </c>
      <c r="F13" s="14">
        <f t="shared" si="3"/>
        <v>46.8</v>
      </c>
      <c r="G13" s="15">
        <v>79.44</v>
      </c>
      <c r="H13" s="15">
        <f t="shared" si="4"/>
        <v>31.776</v>
      </c>
      <c r="I13" s="15">
        <f t="shared" si="5"/>
        <v>78.576</v>
      </c>
      <c r="J13" s="16">
        <v>2</v>
      </c>
      <c r="XDK13" s="1"/>
      <c r="XDL13" s="1"/>
      <c r="XDM13" s="1"/>
      <c r="XDN13" s="1"/>
      <c r="XDO13" s="1"/>
      <c r="XDP13" s="1"/>
      <c r="XDQ13" s="1"/>
      <c r="XDR13" s="1"/>
      <c r="XDS13" s="1"/>
      <c r="XDT13" s="1"/>
      <c r="XDU13" s="1"/>
      <c r="XDV13" s="1"/>
      <c r="XDW13" s="1"/>
      <c r="XDX13" s="1"/>
      <c r="XDY13" s="1"/>
      <c r="XDZ13" s="1"/>
      <c r="XEA13" s="1"/>
      <c r="XEB13" s="1"/>
      <c r="XEC13" s="1"/>
      <c r="XED13" s="1"/>
      <c r="XEE13" s="1"/>
      <c r="XEF13" s="1"/>
      <c r="XEG13" s="1"/>
      <c r="XEH13" s="1"/>
      <c r="XEI13" s="1"/>
      <c r="XEJ13" s="1"/>
      <c r="XEK13" s="1"/>
      <c r="XEL13" s="1"/>
      <c r="XEM13" s="1"/>
      <c r="XEN13" s="1"/>
      <c r="XEO13" s="1"/>
      <c r="XEP13" s="1"/>
      <c r="XEQ13" s="1"/>
      <c r="XER13" s="1"/>
      <c r="XES13" s="1"/>
      <c r="XET13" s="1"/>
      <c r="XEU13" s="1"/>
    </row>
    <row r="14" s="3" customFormat="true" spans="1:16375">
      <c r="A14" s="17" t="s">
        <v>39</v>
      </c>
      <c r="B14" s="8" t="s">
        <v>40</v>
      </c>
      <c r="C14" s="7" t="s">
        <v>36</v>
      </c>
      <c r="D14" s="7" t="s">
        <v>14</v>
      </c>
      <c r="E14" s="13">
        <v>74</v>
      </c>
      <c r="F14" s="14">
        <f t="shared" si="3"/>
        <v>44.4</v>
      </c>
      <c r="G14" s="15">
        <v>78.64</v>
      </c>
      <c r="H14" s="15">
        <f t="shared" si="4"/>
        <v>31.456</v>
      </c>
      <c r="I14" s="15">
        <f t="shared" si="5"/>
        <v>75.856</v>
      </c>
      <c r="J14" s="16">
        <v>3</v>
      </c>
      <c r="XDK14" s="1"/>
      <c r="XDL14" s="1"/>
      <c r="XDM14" s="1"/>
      <c r="XDN14" s="1"/>
      <c r="XDO14" s="1"/>
      <c r="XDP14" s="1"/>
      <c r="XDQ14" s="1"/>
      <c r="XDR14" s="1"/>
      <c r="XDS14" s="1"/>
      <c r="XDT14" s="1"/>
      <c r="XDU14" s="1"/>
      <c r="XDV14" s="1"/>
      <c r="XDW14" s="1"/>
      <c r="XDX14" s="1"/>
      <c r="XDY14" s="1"/>
      <c r="XDZ14" s="1"/>
      <c r="XEA14" s="1"/>
      <c r="XEB14" s="1"/>
      <c r="XEC14" s="1"/>
      <c r="XED14" s="1"/>
      <c r="XEE14" s="1"/>
      <c r="XEF14" s="1"/>
      <c r="XEG14" s="1"/>
      <c r="XEH14" s="1"/>
      <c r="XEI14" s="1"/>
      <c r="XEJ14" s="1"/>
      <c r="XEK14" s="1"/>
      <c r="XEL14" s="1"/>
      <c r="XEM14" s="1"/>
      <c r="XEN14" s="1"/>
      <c r="XEO14" s="1"/>
      <c r="XEP14" s="1"/>
      <c r="XEQ14" s="1"/>
      <c r="XER14" s="1"/>
      <c r="XES14" s="1"/>
      <c r="XET14" s="1"/>
      <c r="XEU14" s="1"/>
    </row>
    <row r="15" s="3" customFormat="true" spans="1:16375">
      <c r="A15" s="17" t="s">
        <v>41</v>
      </c>
      <c r="B15" s="8" t="s">
        <v>42</v>
      </c>
      <c r="C15" s="7" t="s">
        <v>43</v>
      </c>
      <c r="D15" s="7" t="s">
        <v>17</v>
      </c>
      <c r="E15" s="13">
        <v>80</v>
      </c>
      <c r="F15" s="14">
        <f t="shared" si="3"/>
        <v>48</v>
      </c>
      <c r="G15" s="15">
        <v>79.1</v>
      </c>
      <c r="H15" s="15">
        <f t="shared" si="4"/>
        <v>31.64</v>
      </c>
      <c r="I15" s="15">
        <f t="shared" si="5"/>
        <v>79.64</v>
      </c>
      <c r="J15" s="16">
        <v>1</v>
      </c>
      <c r="XDK15" s="1"/>
      <c r="XDL15" s="1"/>
      <c r="XDM15" s="1"/>
      <c r="XDN15" s="1"/>
      <c r="XDO15" s="1"/>
      <c r="XDP15" s="1"/>
      <c r="XDQ15" s="1"/>
      <c r="XDR15" s="1"/>
      <c r="XDS15" s="1"/>
      <c r="XDT15" s="1"/>
      <c r="XDU15" s="1"/>
      <c r="XDV15" s="1"/>
      <c r="XDW15" s="1"/>
      <c r="XDX15" s="1"/>
      <c r="XDY15" s="1"/>
      <c r="XDZ15" s="1"/>
      <c r="XEA15" s="1"/>
      <c r="XEB15" s="1"/>
      <c r="XEC15" s="1"/>
      <c r="XED15" s="1"/>
      <c r="XEE15" s="1"/>
      <c r="XEF15" s="1"/>
      <c r="XEG15" s="1"/>
      <c r="XEH15" s="1"/>
      <c r="XEI15" s="1"/>
      <c r="XEJ15" s="1"/>
      <c r="XEK15" s="1"/>
      <c r="XEL15" s="1"/>
      <c r="XEM15" s="1"/>
      <c r="XEN15" s="1"/>
      <c r="XEO15" s="1"/>
      <c r="XEP15" s="1"/>
      <c r="XEQ15" s="1"/>
      <c r="XER15" s="1"/>
      <c r="XES15" s="1"/>
      <c r="XET15" s="1"/>
      <c r="XEU15" s="1"/>
    </row>
    <row r="16" s="3" customFormat="true" spans="1:16375">
      <c r="A16" s="17" t="s">
        <v>44</v>
      </c>
      <c r="B16" s="8" t="s">
        <v>45</v>
      </c>
      <c r="C16" s="7" t="s">
        <v>43</v>
      </c>
      <c r="D16" s="7" t="s">
        <v>22</v>
      </c>
      <c r="E16" s="13">
        <v>80</v>
      </c>
      <c r="F16" s="14">
        <f t="shared" si="3"/>
        <v>48</v>
      </c>
      <c r="G16" s="15">
        <v>84.26</v>
      </c>
      <c r="H16" s="15">
        <f t="shared" si="4"/>
        <v>33.704</v>
      </c>
      <c r="I16" s="15">
        <f t="shared" si="5"/>
        <v>81.704</v>
      </c>
      <c r="J16" s="16">
        <v>1</v>
      </c>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1"/>
      <c r="XET16" s="1"/>
      <c r="XEU16" s="1"/>
    </row>
    <row r="17" s="3" customFormat="true" spans="1:16375">
      <c r="A17" s="17" t="s">
        <v>46</v>
      </c>
      <c r="B17" s="8" t="s">
        <v>47</v>
      </c>
      <c r="C17" s="7" t="s">
        <v>43</v>
      </c>
      <c r="D17" s="7" t="s">
        <v>22</v>
      </c>
      <c r="E17" s="13">
        <v>65</v>
      </c>
      <c r="F17" s="14">
        <f t="shared" si="3"/>
        <v>39</v>
      </c>
      <c r="G17" s="15">
        <v>79.32</v>
      </c>
      <c r="H17" s="15">
        <f t="shared" si="4"/>
        <v>31.728</v>
      </c>
      <c r="I17" s="15">
        <f t="shared" si="5"/>
        <v>70.728</v>
      </c>
      <c r="J17" s="16">
        <v>2</v>
      </c>
      <c r="XDK17" s="1"/>
      <c r="XDL17" s="1"/>
      <c r="XDM17" s="1"/>
      <c r="XDN17" s="1"/>
      <c r="XDO17" s="1"/>
      <c r="XDP17" s="1"/>
      <c r="XDQ17" s="1"/>
      <c r="XDR17" s="1"/>
      <c r="XDS17" s="1"/>
      <c r="XDT17" s="1"/>
      <c r="XDU17" s="1"/>
      <c r="XDV17" s="1"/>
      <c r="XDW17" s="1"/>
      <c r="XDX17" s="1"/>
      <c r="XDY17" s="1"/>
      <c r="XDZ17" s="1"/>
      <c r="XEA17" s="1"/>
      <c r="XEB17" s="1"/>
      <c r="XEC17" s="1"/>
      <c r="XED17" s="1"/>
      <c r="XEE17" s="1"/>
      <c r="XEF17" s="1"/>
      <c r="XEG17" s="1"/>
      <c r="XEH17" s="1"/>
      <c r="XEI17" s="1"/>
      <c r="XEJ17" s="1"/>
      <c r="XEK17" s="1"/>
      <c r="XEL17" s="1"/>
      <c r="XEM17" s="1"/>
      <c r="XEN17" s="1"/>
      <c r="XEO17" s="1"/>
      <c r="XEP17" s="1"/>
      <c r="XEQ17" s="1"/>
      <c r="XER17" s="1"/>
      <c r="XES17" s="1"/>
      <c r="XET17" s="1"/>
      <c r="XEU17" s="1"/>
    </row>
    <row r="18" s="3" customFormat="true" spans="1:16375">
      <c r="A18" s="17" t="s">
        <v>48</v>
      </c>
      <c r="B18" s="8" t="s">
        <v>49</v>
      </c>
      <c r="C18" s="7" t="s">
        <v>43</v>
      </c>
      <c r="D18" s="7" t="s">
        <v>50</v>
      </c>
      <c r="E18" s="13">
        <v>85</v>
      </c>
      <c r="F18" s="14">
        <f t="shared" si="3"/>
        <v>51</v>
      </c>
      <c r="G18" s="15">
        <v>82.52</v>
      </c>
      <c r="H18" s="15">
        <f t="shared" si="4"/>
        <v>33.008</v>
      </c>
      <c r="I18" s="15">
        <f t="shared" si="5"/>
        <v>84.008</v>
      </c>
      <c r="J18" s="16">
        <v>1</v>
      </c>
      <c r="XDK18" s="1"/>
      <c r="XDL18" s="1"/>
      <c r="XDM18" s="1"/>
      <c r="XDN18" s="1"/>
      <c r="XDO18" s="1"/>
      <c r="XDP18" s="1"/>
      <c r="XDQ18" s="1"/>
      <c r="XDR18" s="1"/>
      <c r="XDS18" s="1"/>
      <c r="XDT18" s="1"/>
      <c r="XDU18" s="1"/>
      <c r="XDV18" s="1"/>
      <c r="XDW18" s="1"/>
      <c r="XDX18" s="1"/>
      <c r="XDY18" s="1"/>
      <c r="XDZ18" s="1"/>
      <c r="XEA18" s="1"/>
      <c r="XEB18" s="1"/>
      <c r="XEC18" s="1"/>
      <c r="XED18" s="1"/>
      <c r="XEE18" s="1"/>
      <c r="XEF18" s="1"/>
      <c r="XEG18" s="1"/>
      <c r="XEH18" s="1"/>
      <c r="XEI18" s="1"/>
      <c r="XEJ18" s="1"/>
      <c r="XEK18" s="1"/>
      <c r="XEL18" s="1"/>
      <c r="XEM18" s="1"/>
      <c r="XEN18" s="1"/>
      <c r="XEO18" s="1"/>
      <c r="XEP18" s="1"/>
      <c r="XEQ18" s="1"/>
      <c r="XER18" s="1"/>
      <c r="XES18" s="1"/>
      <c r="XET18" s="1"/>
      <c r="XEU18" s="1"/>
    </row>
    <row r="19" s="3" customFormat="true" spans="1:16375">
      <c r="A19" s="17" t="s">
        <v>51</v>
      </c>
      <c r="B19" s="8" t="s">
        <v>52</v>
      </c>
      <c r="C19" s="7" t="s">
        <v>43</v>
      </c>
      <c r="D19" s="7" t="s">
        <v>50</v>
      </c>
      <c r="E19" s="13">
        <v>82</v>
      </c>
      <c r="F19" s="14">
        <f t="shared" si="3"/>
        <v>49.2</v>
      </c>
      <c r="G19" s="15">
        <v>80.78</v>
      </c>
      <c r="H19" s="15">
        <f t="shared" si="4"/>
        <v>32.312</v>
      </c>
      <c r="I19" s="15">
        <f t="shared" si="5"/>
        <v>81.512</v>
      </c>
      <c r="J19" s="16">
        <v>2</v>
      </c>
      <c r="XDK19" s="1"/>
      <c r="XDL19" s="1"/>
      <c r="XDM19" s="1"/>
      <c r="XDN19" s="1"/>
      <c r="XDO19" s="1"/>
      <c r="XDP19" s="1"/>
      <c r="XDQ19" s="1"/>
      <c r="XDR19" s="1"/>
      <c r="XDS19" s="1"/>
      <c r="XDT19" s="1"/>
      <c r="XDU19" s="1"/>
      <c r="XDV19" s="1"/>
      <c r="XDW19" s="1"/>
      <c r="XDX19" s="1"/>
      <c r="XDY19" s="1"/>
      <c r="XDZ19" s="1"/>
      <c r="XEA19" s="1"/>
      <c r="XEB19" s="1"/>
      <c r="XEC19" s="1"/>
      <c r="XED19" s="1"/>
      <c r="XEE19" s="1"/>
      <c r="XEF19" s="1"/>
      <c r="XEG19" s="1"/>
      <c r="XEH19" s="1"/>
      <c r="XEI19" s="1"/>
      <c r="XEJ19" s="1"/>
      <c r="XEK19" s="1"/>
      <c r="XEL19" s="1"/>
      <c r="XEM19" s="1"/>
      <c r="XEN19" s="1"/>
      <c r="XEO19" s="1"/>
      <c r="XEP19" s="1"/>
      <c r="XEQ19" s="1"/>
      <c r="XER19" s="1"/>
      <c r="XES19" s="1"/>
      <c r="XET19" s="1"/>
      <c r="XEU19" s="1"/>
    </row>
    <row r="20" s="3" customFormat="true" spans="1:16375">
      <c r="A20" s="17" t="s">
        <v>53</v>
      </c>
      <c r="B20" s="8" t="s">
        <v>54</v>
      </c>
      <c r="C20" s="7" t="s">
        <v>43</v>
      </c>
      <c r="D20" s="7" t="s">
        <v>55</v>
      </c>
      <c r="E20" s="13">
        <v>87</v>
      </c>
      <c r="F20" s="14">
        <f t="shared" si="3"/>
        <v>52.2</v>
      </c>
      <c r="G20" s="15">
        <v>80.44</v>
      </c>
      <c r="H20" s="15">
        <f t="shared" si="4"/>
        <v>32.176</v>
      </c>
      <c r="I20" s="15">
        <f t="shared" si="5"/>
        <v>84.376</v>
      </c>
      <c r="J20" s="16">
        <v>1</v>
      </c>
      <c r="XDK20" s="1"/>
      <c r="XDL20" s="1"/>
      <c r="XDM20" s="1"/>
      <c r="XDN20" s="1"/>
      <c r="XDO20" s="1"/>
      <c r="XDP20" s="1"/>
      <c r="XDQ20" s="1"/>
      <c r="XDR20" s="1"/>
      <c r="XDS20" s="1"/>
      <c r="XDT20" s="1"/>
      <c r="XDU20" s="1"/>
      <c r="XDV20" s="1"/>
      <c r="XDW20" s="1"/>
      <c r="XDX20" s="1"/>
      <c r="XDY20" s="1"/>
      <c r="XDZ20" s="1"/>
      <c r="XEA20" s="1"/>
      <c r="XEB20" s="1"/>
      <c r="XEC20" s="1"/>
      <c r="XED20" s="1"/>
      <c r="XEE20" s="1"/>
      <c r="XEF20" s="1"/>
      <c r="XEG20" s="1"/>
      <c r="XEH20" s="1"/>
      <c r="XEI20" s="1"/>
      <c r="XEJ20" s="1"/>
      <c r="XEK20" s="1"/>
      <c r="XEL20" s="1"/>
      <c r="XEM20" s="1"/>
      <c r="XEN20" s="1"/>
      <c r="XEO20" s="1"/>
      <c r="XEP20" s="1"/>
      <c r="XEQ20" s="1"/>
      <c r="XER20" s="1"/>
      <c r="XES20" s="1"/>
      <c r="XET20" s="1"/>
      <c r="XEU20" s="1"/>
    </row>
    <row r="21" s="3" customFormat="true" spans="1:16375">
      <c r="A21" s="17" t="s">
        <v>56</v>
      </c>
      <c r="B21" s="9" t="s">
        <v>57</v>
      </c>
      <c r="C21" s="7" t="s">
        <v>58</v>
      </c>
      <c r="D21" s="7" t="s">
        <v>17</v>
      </c>
      <c r="E21" s="13">
        <v>77</v>
      </c>
      <c r="F21" s="14">
        <f t="shared" si="3"/>
        <v>46.2</v>
      </c>
      <c r="G21" s="15">
        <v>81.58</v>
      </c>
      <c r="H21" s="15">
        <f t="shared" si="4"/>
        <v>32.632</v>
      </c>
      <c r="I21" s="15">
        <f t="shared" si="5"/>
        <v>78.832</v>
      </c>
      <c r="J21" s="16">
        <v>1</v>
      </c>
      <c r="XDK21" s="1"/>
      <c r="XDL21" s="1"/>
      <c r="XDM21" s="1"/>
      <c r="XDN21" s="1"/>
      <c r="XDO21" s="1"/>
      <c r="XDP21" s="1"/>
      <c r="XDQ21" s="1"/>
      <c r="XDR21" s="1"/>
      <c r="XDS21" s="1"/>
      <c r="XDT21" s="1"/>
      <c r="XDU21" s="1"/>
      <c r="XDV21" s="1"/>
      <c r="XDW21" s="1"/>
      <c r="XDX21" s="1"/>
      <c r="XDY21" s="1"/>
      <c r="XDZ21" s="1"/>
      <c r="XEA21" s="1"/>
      <c r="XEB21" s="1"/>
      <c r="XEC21" s="1"/>
      <c r="XED21" s="1"/>
      <c r="XEE21" s="1"/>
      <c r="XEF21" s="1"/>
      <c r="XEG21" s="1"/>
      <c r="XEH21" s="1"/>
      <c r="XEI21" s="1"/>
      <c r="XEJ21" s="1"/>
      <c r="XEK21" s="1"/>
      <c r="XEL21" s="1"/>
      <c r="XEM21" s="1"/>
      <c r="XEN21" s="1"/>
      <c r="XEO21" s="1"/>
      <c r="XEP21" s="1"/>
      <c r="XEQ21" s="1"/>
      <c r="XER21" s="1"/>
      <c r="XES21" s="1"/>
      <c r="XET21" s="1"/>
      <c r="XEU21" s="1"/>
    </row>
    <row r="22" s="3" customFormat="true" spans="1:16375">
      <c r="A22" s="17" t="s">
        <v>59</v>
      </c>
      <c r="B22" s="8" t="s">
        <v>60</v>
      </c>
      <c r="C22" s="7" t="s">
        <v>61</v>
      </c>
      <c r="D22" s="7" t="s">
        <v>25</v>
      </c>
      <c r="E22" s="13">
        <v>81</v>
      </c>
      <c r="F22" s="14">
        <f t="shared" si="3"/>
        <v>48.6</v>
      </c>
      <c r="G22" s="15">
        <v>80.54</v>
      </c>
      <c r="H22" s="15">
        <f t="shared" si="4"/>
        <v>32.216</v>
      </c>
      <c r="I22" s="15">
        <f t="shared" si="5"/>
        <v>80.816</v>
      </c>
      <c r="J22" s="16">
        <v>1</v>
      </c>
      <c r="XDK22" s="1"/>
      <c r="XDL22" s="1"/>
      <c r="XDM22" s="1"/>
      <c r="XDN22" s="1"/>
      <c r="XDO22" s="1"/>
      <c r="XDP22" s="1"/>
      <c r="XDQ22" s="1"/>
      <c r="XDR22" s="1"/>
      <c r="XDS22" s="1"/>
      <c r="XDT22" s="1"/>
      <c r="XDU22" s="1"/>
      <c r="XDV22" s="1"/>
      <c r="XDW22" s="1"/>
      <c r="XDX22" s="1"/>
      <c r="XDY22" s="1"/>
      <c r="XDZ22" s="1"/>
      <c r="XEA22" s="1"/>
      <c r="XEB22" s="1"/>
      <c r="XEC22" s="1"/>
      <c r="XED22" s="1"/>
      <c r="XEE22" s="1"/>
      <c r="XEF22" s="1"/>
      <c r="XEG22" s="1"/>
      <c r="XEH22" s="1"/>
      <c r="XEI22" s="1"/>
      <c r="XEJ22" s="1"/>
      <c r="XEK22" s="1"/>
      <c r="XEL22" s="1"/>
      <c r="XEM22" s="1"/>
      <c r="XEN22" s="1"/>
      <c r="XEO22" s="1"/>
      <c r="XEP22" s="1"/>
      <c r="XEQ22" s="1"/>
      <c r="XER22" s="1"/>
      <c r="XES22" s="1"/>
      <c r="XET22" s="1"/>
      <c r="XEU22" s="1"/>
    </row>
    <row r="23" s="3" customFormat="true" spans="1:16375">
      <c r="A23" s="17" t="s">
        <v>62</v>
      </c>
      <c r="B23" s="8" t="s">
        <v>63</v>
      </c>
      <c r="C23" s="7" t="s">
        <v>64</v>
      </c>
      <c r="D23" s="7" t="s">
        <v>14</v>
      </c>
      <c r="E23" s="13">
        <v>86</v>
      </c>
      <c r="F23" s="14">
        <f t="shared" si="3"/>
        <v>51.6</v>
      </c>
      <c r="G23" s="15">
        <v>81.74</v>
      </c>
      <c r="H23" s="15">
        <f t="shared" si="4"/>
        <v>32.696</v>
      </c>
      <c r="I23" s="15">
        <f t="shared" si="5"/>
        <v>84.296</v>
      </c>
      <c r="J23" s="16">
        <v>1</v>
      </c>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1"/>
      <c r="XET23" s="1"/>
      <c r="XEU23" s="1"/>
    </row>
    <row r="24" s="3" customFormat="true" spans="1:16375">
      <c r="A24" s="17" t="s">
        <v>65</v>
      </c>
      <c r="B24" s="8" t="s">
        <v>66</v>
      </c>
      <c r="C24" s="7" t="s">
        <v>67</v>
      </c>
      <c r="D24" s="7" t="s">
        <v>25</v>
      </c>
      <c r="E24" s="13">
        <v>73</v>
      </c>
      <c r="F24" s="14">
        <f t="shared" si="3"/>
        <v>43.8</v>
      </c>
      <c r="G24" s="15">
        <v>78.2</v>
      </c>
      <c r="H24" s="15">
        <f t="shared" si="4"/>
        <v>31.28</v>
      </c>
      <c r="I24" s="15">
        <f t="shared" si="5"/>
        <v>75.08</v>
      </c>
      <c r="J24" s="16">
        <v>1</v>
      </c>
      <c r="XDK24" s="1"/>
      <c r="XDL24" s="1"/>
      <c r="XDM24" s="1"/>
      <c r="XDN24" s="1"/>
      <c r="XDO24" s="1"/>
      <c r="XDP24" s="1"/>
      <c r="XDQ24" s="1"/>
      <c r="XDR24" s="1"/>
      <c r="XDS24" s="1"/>
      <c r="XDT24" s="1"/>
      <c r="XDU24" s="1"/>
      <c r="XDV24" s="1"/>
      <c r="XDW24" s="1"/>
      <c r="XDX24" s="1"/>
      <c r="XDY24" s="1"/>
      <c r="XDZ24" s="1"/>
      <c r="XEA24" s="1"/>
      <c r="XEB24" s="1"/>
      <c r="XEC24" s="1"/>
      <c r="XED24" s="1"/>
      <c r="XEE24" s="1"/>
      <c r="XEF24" s="1"/>
      <c r="XEG24" s="1"/>
      <c r="XEH24" s="1"/>
      <c r="XEI24" s="1"/>
      <c r="XEJ24" s="1"/>
      <c r="XEK24" s="1"/>
      <c r="XEL24" s="1"/>
      <c r="XEM24" s="1"/>
      <c r="XEN24" s="1"/>
      <c r="XEO24" s="1"/>
      <c r="XEP24" s="1"/>
      <c r="XEQ24" s="1"/>
      <c r="XER24" s="1"/>
      <c r="XES24" s="1"/>
      <c r="XET24" s="1"/>
      <c r="XEU24" s="1"/>
    </row>
    <row r="25" s="3" customFormat="true" spans="1:16375">
      <c r="A25" s="17" t="s">
        <v>68</v>
      </c>
      <c r="B25" s="8" t="s">
        <v>69</v>
      </c>
      <c r="C25" s="7" t="s">
        <v>67</v>
      </c>
      <c r="D25" s="7" t="s">
        <v>50</v>
      </c>
      <c r="E25" s="13">
        <v>75</v>
      </c>
      <c r="F25" s="14">
        <f t="shared" si="3"/>
        <v>45</v>
      </c>
      <c r="G25" s="15">
        <v>80.24</v>
      </c>
      <c r="H25" s="15">
        <f t="shared" si="4"/>
        <v>32.096</v>
      </c>
      <c r="I25" s="15">
        <f t="shared" si="5"/>
        <v>77.096</v>
      </c>
      <c r="J25" s="16">
        <v>1</v>
      </c>
      <c r="XDK25" s="1"/>
      <c r="XDL25" s="1"/>
      <c r="XDM25" s="1"/>
      <c r="XDN25" s="1"/>
      <c r="XDO25" s="1"/>
      <c r="XDP25" s="1"/>
      <c r="XDQ25" s="1"/>
      <c r="XDR25" s="1"/>
      <c r="XDS25" s="1"/>
      <c r="XDT25" s="1"/>
      <c r="XDU25" s="1"/>
      <c r="XDV25" s="1"/>
      <c r="XDW25" s="1"/>
      <c r="XDX25" s="1"/>
      <c r="XDY25" s="1"/>
      <c r="XDZ25" s="1"/>
      <c r="XEA25" s="1"/>
      <c r="XEB25" s="1"/>
      <c r="XEC25" s="1"/>
      <c r="XED25" s="1"/>
      <c r="XEE25" s="1"/>
      <c r="XEF25" s="1"/>
      <c r="XEG25" s="1"/>
      <c r="XEH25" s="1"/>
      <c r="XEI25" s="1"/>
      <c r="XEJ25" s="1"/>
      <c r="XEK25" s="1"/>
      <c r="XEL25" s="1"/>
      <c r="XEM25" s="1"/>
      <c r="XEN25" s="1"/>
      <c r="XEO25" s="1"/>
      <c r="XEP25" s="1"/>
      <c r="XEQ25" s="1"/>
      <c r="XER25" s="1"/>
      <c r="XES25" s="1"/>
      <c r="XET25" s="1"/>
      <c r="XEU25" s="1"/>
    </row>
    <row r="26" s="3" customFormat="true" spans="1:16375">
      <c r="A26" s="17" t="s">
        <v>70</v>
      </c>
      <c r="B26" s="8" t="s">
        <v>71</v>
      </c>
      <c r="C26" s="7" t="s">
        <v>72</v>
      </c>
      <c r="D26" s="7" t="s">
        <v>14</v>
      </c>
      <c r="E26" s="13">
        <v>74</v>
      </c>
      <c r="F26" s="14">
        <f t="shared" si="3"/>
        <v>44.4</v>
      </c>
      <c r="G26" s="15">
        <v>85.06</v>
      </c>
      <c r="H26" s="15">
        <f t="shared" si="4"/>
        <v>34.024</v>
      </c>
      <c r="I26" s="15">
        <f t="shared" si="5"/>
        <v>78.424</v>
      </c>
      <c r="J26" s="16">
        <v>1</v>
      </c>
      <c r="XDK26" s="1"/>
      <c r="XDL26" s="1"/>
      <c r="XDM26" s="1"/>
      <c r="XDN26" s="1"/>
      <c r="XDO26" s="1"/>
      <c r="XDP26" s="1"/>
      <c r="XDQ26" s="1"/>
      <c r="XDR26" s="1"/>
      <c r="XDS26" s="1"/>
      <c r="XDT26" s="1"/>
      <c r="XDU26" s="1"/>
      <c r="XDV26" s="1"/>
      <c r="XDW26" s="1"/>
      <c r="XDX26" s="1"/>
      <c r="XDY26" s="1"/>
      <c r="XDZ26" s="1"/>
      <c r="XEA26" s="1"/>
      <c r="XEB26" s="1"/>
      <c r="XEC26" s="1"/>
      <c r="XED26" s="1"/>
      <c r="XEE26" s="1"/>
      <c r="XEF26" s="1"/>
      <c r="XEG26" s="1"/>
      <c r="XEH26" s="1"/>
      <c r="XEI26" s="1"/>
      <c r="XEJ26" s="1"/>
      <c r="XEK26" s="1"/>
      <c r="XEL26" s="1"/>
      <c r="XEM26" s="1"/>
      <c r="XEN26" s="1"/>
      <c r="XEO26" s="1"/>
      <c r="XEP26" s="1"/>
      <c r="XEQ26" s="1"/>
      <c r="XER26" s="1"/>
      <c r="XES26" s="1"/>
      <c r="XET26" s="1"/>
      <c r="XEU26" s="1"/>
    </row>
    <row r="27" s="3" customFormat="true" spans="1:16375">
      <c r="A27" s="17" t="s">
        <v>73</v>
      </c>
      <c r="B27" s="8" t="s">
        <v>74</v>
      </c>
      <c r="C27" s="7" t="s">
        <v>72</v>
      </c>
      <c r="D27" s="7" t="s">
        <v>17</v>
      </c>
      <c r="E27" s="13">
        <v>64</v>
      </c>
      <c r="F27" s="14">
        <f t="shared" si="3"/>
        <v>38.4</v>
      </c>
      <c r="G27" s="15">
        <v>76.98</v>
      </c>
      <c r="H27" s="15">
        <f t="shared" si="4"/>
        <v>30.792</v>
      </c>
      <c r="I27" s="15">
        <f t="shared" si="5"/>
        <v>69.192</v>
      </c>
      <c r="J27" s="16">
        <v>1</v>
      </c>
      <c r="XDK27" s="1"/>
      <c r="XDL27" s="1"/>
      <c r="XDM27" s="1"/>
      <c r="XDN27" s="1"/>
      <c r="XDO27" s="1"/>
      <c r="XDP27" s="1"/>
      <c r="XDQ27" s="1"/>
      <c r="XDR27" s="1"/>
      <c r="XDS27" s="1"/>
      <c r="XDT27" s="1"/>
      <c r="XDU27" s="1"/>
      <c r="XDV27" s="1"/>
      <c r="XDW27" s="1"/>
      <c r="XDX27" s="1"/>
      <c r="XDY27" s="1"/>
      <c r="XDZ27" s="1"/>
      <c r="XEA27" s="1"/>
      <c r="XEB27" s="1"/>
      <c r="XEC27" s="1"/>
      <c r="XED27" s="1"/>
      <c r="XEE27" s="1"/>
      <c r="XEF27" s="1"/>
      <c r="XEG27" s="1"/>
      <c r="XEH27" s="1"/>
      <c r="XEI27" s="1"/>
      <c r="XEJ27" s="1"/>
      <c r="XEK27" s="1"/>
      <c r="XEL27" s="1"/>
      <c r="XEM27" s="1"/>
      <c r="XEN27" s="1"/>
      <c r="XEO27" s="1"/>
      <c r="XEP27" s="1"/>
      <c r="XEQ27" s="1"/>
      <c r="XER27" s="1"/>
      <c r="XES27" s="1"/>
      <c r="XET27" s="1"/>
      <c r="XEU27" s="1"/>
    </row>
    <row r="28" s="3" customFormat="true" spans="1:16375">
      <c r="A28" s="17" t="s">
        <v>75</v>
      </c>
      <c r="B28" s="8" t="s">
        <v>76</v>
      </c>
      <c r="C28" s="7" t="s">
        <v>72</v>
      </c>
      <c r="D28" s="7" t="s">
        <v>17</v>
      </c>
      <c r="E28" s="13">
        <v>60</v>
      </c>
      <c r="F28" s="14">
        <f t="shared" si="3"/>
        <v>36</v>
      </c>
      <c r="G28" s="15">
        <v>79.56</v>
      </c>
      <c r="H28" s="15">
        <f t="shared" si="4"/>
        <v>31.824</v>
      </c>
      <c r="I28" s="15">
        <f t="shared" si="5"/>
        <v>67.824</v>
      </c>
      <c r="J28" s="16">
        <v>2</v>
      </c>
      <c r="XDK28" s="1"/>
      <c r="XDL28" s="1"/>
      <c r="XDM28" s="1"/>
      <c r="XDN28" s="1"/>
      <c r="XDO28" s="1"/>
      <c r="XDP28" s="1"/>
      <c r="XDQ28" s="1"/>
      <c r="XDR28" s="1"/>
      <c r="XDS28" s="1"/>
      <c r="XDT28" s="1"/>
      <c r="XDU28" s="1"/>
      <c r="XDV28" s="1"/>
      <c r="XDW28" s="1"/>
      <c r="XDX28" s="1"/>
      <c r="XDY28" s="1"/>
      <c r="XDZ28" s="1"/>
      <c r="XEA28" s="1"/>
      <c r="XEB28" s="1"/>
      <c r="XEC28" s="1"/>
      <c r="XED28" s="1"/>
      <c r="XEE28" s="1"/>
      <c r="XEF28" s="1"/>
      <c r="XEG28" s="1"/>
      <c r="XEH28" s="1"/>
      <c r="XEI28" s="1"/>
      <c r="XEJ28" s="1"/>
      <c r="XEK28" s="1"/>
      <c r="XEL28" s="1"/>
      <c r="XEM28" s="1"/>
      <c r="XEN28" s="1"/>
      <c r="XEO28" s="1"/>
      <c r="XEP28" s="1"/>
      <c r="XEQ28" s="1"/>
      <c r="XER28" s="1"/>
      <c r="XES28" s="1"/>
      <c r="XET28" s="1"/>
      <c r="XEU28" s="1"/>
    </row>
    <row r="29" s="3" customFormat="true" spans="1:16375">
      <c r="A29" s="17" t="s">
        <v>77</v>
      </c>
      <c r="B29" s="8" t="s">
        <v>78</v>
      </c>
      <c r="C29" s="7" t="s">
        <v>72</v>
      </c>
      <c r="D29" s="7" t="s">
        <v>79</v>
      </c>
      <c r="E29" s="13">
        <v>96</v>
      </c>
      <c r="F29" s="14">
        <f t="shared" si="3"/>
        <v>57.6</v>
      </c>
      <c r="G29" s="15">
        <v>77.2</v>
      </c>
      <c r="H29" s="15">
        <f t="shared" si="4"/>
        <v>30.88</v>
      </c>
      <c r="I29" s="15">
        <f t="shared" si="5"/>
        <v>88.48</v>
      </c>
      <c r="J29" s="16">
        <v>1</v>
      </c>
      <c r="XDK29" s="1"/>
      <c r="XDL29" s="1"/>
      <c r="XDM29" s="1"/>
      <c r="XDN29" s="1"/>
      <c r="XDO29" s="1"/>
      <c r="XDP29" s="1"/>
      <c r="XDQ29" s="1"/>
      <c r="XDR29" s="1"/>
      <c r="XDS29" s="1"/>
      <c r="XDT29" s="1"/>
      <c r="XDU29" s="1"/>
      <c r="XDV29" s="1"/>
      <c r="XDW29" s="1"/>
      <c r="XDX29" s="1"/>
      <c r="XDY29" s="1"/>
      <c r="XDZ29" s="1"/>
      <c r="XEA29" s="1"/>
      <c r="XEB29" s="1"/>
      <c r="XEC29" s="1"/>
      <c r="XED29" s="1"/>
      <c r="XEE29" s="1"/>
      <c r="XEF29" s="1"/>
      <c r="XEG29" s="1"/>
      <c r="XEH29" s="1"/>
      <c r="XEI29" s="1"/>
      <c r="XEJ29" s="1"/>
      <c r="XEK29" s="1"/>
      <c r="XEL29" s="1"/>
      <c r="XEM29" s="1"/>
      <c r="XEN29" s="1"/>
      <c r="XEO29" s="1"/>
      <c r="XEP29" s="1"/>
      <c r="XEQ29" s="1"/>
      <c r="XER29" s="1"/>
      <c r="XES29" s="1"/>
      <c r="XET29" s="1"/>
      <c r="XEU29" s="1"/>
    </row>
    <row r="30" s="3" customFormat="true" spans="1:16375">
      <c r="A30" s="17" t="s">
        <v>80</v>
      </c>
      <c r="B30" s="8" t="s">
        <v>81</v>
      </c>
      <c r="C30" s="7" t="s">
        <v>72</v>
      </c>
      <c r="D30" s="7" t="s">
        <v>79</v>
      </c>
      <c r="E30" s="13">
        <v>91</v>
      </c>
      <c r="F30" s="14">
        <f t="shared" si="3"/>
        <v>54.6</v>
      </c>
      <c r="G30" s="15">
        <v>80.84</v>
      </c>
      <c r="H30" s="15">
        <f t="shared" si="4"/>
        <v>32.336</v>
      </c>
      <c r="I30" s="15">
        <f t="shared" si="5"/>
        <v>86.936</v>
      </c>
      <c r="J30" s="16">
        <v>2</v>
      </c>
      <c r="XDK30" s="1"/>
      <c r="XDL30" s="1"/>
      <c r="XDM30" s="1"/>
      <c r="XDN30" s="1"/>
      <c r="XDO30" s="1"/>
      <c r="XDP30" s="1"/>
      <c r="XDQ30" s="1"/>
      <c r="XDR30" s="1"/>
      <c r="XDS30" s="1"/>
      <c r="XDT30" s="1"/>
      <c r="XDU30" s="1"/>
      <c r="XDV30" s="1"/>
      <c r="XDW30" s="1"/>
      <c r="XDX30" s="1"/>
      <c r="XDY30" s="1"/>
      <c r="XDZ30" s="1"/>
      <c r="XEA30" s="1"/>
      <c r="XEB30" s="1"/>
      <c r="XEC30" s="1"/>
      <c r="XED30" s="1"/>
      <c r="XEE30" s="1"/>
      <c r="XEF30" s="1"/>
      <c r="XEG30" s="1"/>
      <c r="XEH30" s="1"/>
      <c r="XEI30" s="1"/>
      <c r="XEJ30" s="1"/>
      <c r="XEK30" s="1"/>
      <c r="XEL30" s="1"/>
      <c r="XEM30" s="1"/>
      <c r="XEN30" s="1"/>
      <c r="XEO30" s="1"/>
      <c r="XEP30" s="1"/>
      <c r="XEQ30" s="1"/>
      <c r="XER30" s="1"/>
      <c r="XES30" s="1"/>
      <c r="XET30" s="1"/>
      <c r="XEU30" s="1"/>
    </row>
    <row r="31" s="3" customFormat="true" spans="1:16375">
      <c r="A31" s="17" t="s">
        <v>82</v>
      </c>
      <c r="B31" s="8" t="s">
        <v>83</v>
      </c>
      <c r="C31" s="7" t="s">
        <v>72</v>
      </c>
      <c r="D31" s="7" t="s">
        <v>22</v>
      </c>
      <c r="E31" s="13">
        <v>81</v>
      </c>
      <c r="F31" s="14">
        <f t="shared" si="3"/>
        <v>48.6</v>
      </c>
      <c r="G31" s="15">
        <v>79.92</v>
      </c>
      <c r="H31" s="15">
        <f t="shared" si="4"/>
        <v>31.968</v>
      </c>
      <c r="I31" s="15">
        <f t="shared" si="5"/>
        <v>80.568</v>
      </c>
      <c r="J31" s="16">
        <v>1</v>
      </c>
      <c r="XDK31" s="1"/>
      <c r="XDL31" s="1"/>
      <c r="XDM31" s="1"/>
      <c r="XDN31" s="1"/>
      <c r="XDO31" s="1"/>
      <c r="XDP31" s="1"/>
      <c r="XDQ31" s="1"/>
      <c r="XDR31" s="1"/>
      <c r="XDS31" s="1"/>
      <c r="XDT31" s="1"/>
      <c r="XDU31" s="1"/>
      <c r="XDV31" s="1"/>
      <c r="XDW31" s="1"/>
      <c r="XDX31" s="1"/>
      <c r="XDY31" s="1"/>
      <c r="XDZ31" s="1"/>
      <c r="XEA31" s="1"/>
      <c r="XEB31" s="1"/>
      <c r="XEC31" s="1"/>
      <c r="XED31" s="1"/>
      <c r="XEE31" s="1"/>
      <c r="XEF31" s="1"/>
      <c r="XEG31" s="1"/>
      <c r="XEH31" s="1"/>
      <c r="XEI31" s="1"/>
      <c r="XEJ31" s="1"/>
      <c r="XEK31" s="1"/>
      <c r="XEL31" s="1"/>
      <c r="XEM31" s="1"/>
      <c r="XEN31" s="1"/>
      <c r="XEO31" s="1"/>
      <c r="XEP31" s="1"/>
      <c r="XEQ31" s="1"/>
      <c r="XER31" s="1"/>
      <c r="XES31" s="1"/>
      <c r="XET31" s="1"/>
      <c r="XEU31" s="1"/>
    </row>
    <row r="32" s="3" customFormat="true" spans="1:16375">
      <c r="A32" s="17" t="s">
        <v>84</v>
      </c>
      <c r="B32" s="8" t="s">
        <v>85</v>
      </c>
      <c r="C32" s="7" t="s">
        <v>72</v>
      </c>
      <c r="D32" s="7" t="s">
        <v>22</v>
      </c>
      <c r="E32" s="13">
        <v>80</v>
      </c>
      <c r="F32" s="14">
        <f t="shared" si="3"/>
        <v>48</v>
      </c>
      <c r="G32" s="15">
        <v>78.5</v>
      </c>
      <c r="H32" s="15">
        <f t="shared" si="4"/>
        <v>31.4</v>
      </c>
      <c r="I32" s="15">
        <f t="shared" si="5"/>
        <v>79.4</v>
      </c>
      <c r="J32" s="16">
        <v>2</v>
      </c>
      <c r="XDK32" s="1"/>
      <c r="XDL32" s="1"/>
      <c r="XDM32" s="1"/>
      <c r="XDN32" s="1"/>
      <c r="XDO32" s="1"/>
      <c r="XDP32" s="1"/>
      <c r="XDQ32" s="1"/>
      <c r="XDR32" s="1"/>
      <c r="XDS32" s="1"/>
      <c r="XDT32" s="1"/>
      <c r="XDU32" s="1"/>
      <c r="XDV32" s="1"/>
      <c r="XDW32" s="1"/>
      <c r="XDX32" s="1"/>
      <c r="XDY32" s="1"/>
      <c r="XDZ32" s="1"/>
      <c r="XEA32" s="1"/>
      <c r="XEB32" s="1"/>
      <c r="XEC32" s="1"/>
      <c r="XED32" s="1"/>
      <c r="XEE32" s="1"/>
      <c r="XEF32" s="1"/>
      <c r="XEG32" s="1"/>
      <c r="XEH32" s="1"/>
      <c r="XEI32" s="1"/>
      <c r="XEJ32" s="1"/>
      <c r="XEK32" s="1"/>
      <c r="XEL32" s="1"/>
      <c r="XEM32" s="1"/>
      <c r="XEN32" s="1"/>
      <c r="XEO32" s="1"/>
      <c r="XEP32" s="1"/>
      <c r="XEQ32" s="1"/>
      <c r="XER32" s="1"/>
      <c r="XES32" s="1"/>
      <c r="XET32" s="1"/>
      <c r="XEU32" s="1"/>
    </row>
    <row r="33" s="3" customFormat="true" spans="1:16375">
      <c r="A33" s="17" t="s">
        <v>86</v>
      </c>
      <c r="B33" s="8" t="s">
        <v>87</v>
      </c>
      <c r="C33" s="7" t="s">
        <v>88</v>
      </c>
      <c r="D33" s="7" t="s">
        <v>14</v>
      </c>
      <c r="E33" s="13">
        <v>85</v>
      </c>
      <c r="F33" s="14">
        <f t="shared" si="3"/>
        <v>51</v>
      </c>
      <c r="G33" s="15">
        <v>76.3</v>
      </c>
      <c r="H33" s="15">
        <f t="shared" si="4"/>
        <v>30.52</v>
      </c>
      <c r="I33" s="15">
        <f t="shared" si="5"/>
        <v>81.52</v>
      </c>
      <c r="J33" s="16">
        <v>1</v>
      </c>
      <c r="XDK33" s="1"/>
      <c r="XDL33" s="1"/>
      <c r="XDM33" s="1"/>
      <c r="XDN33" s="1"/>
      <c r="XDO33" s="1"/>
      <c r="XDP33" s="1"/>
      <c r="XDQ33" s="1"/>
      <c r="XDR33" s="1"/>
      <c r="XDS33" s="1"/>
      <c r="XDT33" s="1"/>
      <c r="XDU33" s="1"/>
      <c r="XDV33" s="1"/>
      <c r="XDW33" s="1"/>
      <c r="XDX33" s="1"/>
      <c r="XDY33" s="1"/>
      <c r="XDZ33" s="1"/>
      <c r="XEA33" s="1"/>
      <c r="XEB33" s="1"/>
      <c r="XEC33" s="1"/>
      <c r="XED33" s="1"/>
      <c r="XEE33" s="1"/>
      <c r="XEF33" s="1"/>
      <c r="XEG33" s="1"/>
      <c r="XEH33" s="1"/>
      <c r="XEI33" s="1"/>
      <c r="XEJ33" s="1"/>
      <c r="XEK33" s="1"/>
      <c r="XEL33" s="1"/>
      <c r="XEM33" s="1"/>
      <c r="XEN33" s="1"/>
      <c r="XEO33" s="1"/>
      <c r="XEP33" s="1"/>
      <c r="XEQ33" s="1"/>
      <c r="XER33" s="1"/>
      <c r="XES33" s="1"/>
      <c r="XET33" s="1"/>
      <c r="XEU33" s="1"/>
    </row>
    <row r="34" s="3" customFormat="true" spans="1:16375">
      <c r="A34" s="17" t="s">
        <v>89</v>
      </c>
      <c r="B34" s="8" t="s">
        <v>90</v>
      </c>
      <c r="C34" s="7" t="s">
        <v>88</v>
      </c>
      <c r="D34" s="7" t="s">
        <v>14</v>
      </c>
      <c r="E34" s="13">
        <v>79</v>
      </c>
      <c r="F34" s="14">
        <f t="shared" si="3"/>
        <v>47.4</v>
      </c>
      <c r="G34" s="15">
        <v>82.74</v>
      </c>
      <c r="H34" s="15">
        <f t="shared" si="4"/>
        <v>33.096</v>
      </c>
      <c r="I34" s="15">
        <f t="shared" si="5"/>
        <v>80.496</v>
      </c>
      <c r="J34" s="16">
        <v>2</v>
      </c>
      <c r="XDK34" s="1"/>
      <c r="XDL34" s="1"/>
      <c r="XDM34" s="1"/>
      <c r="XDN34" s="1"/>
      <c r="XDO34" s="1"/>
      <c r="XDP34" s="1"/>
      <c r="XDQ34" s="1"/>
      <c r="XDR34" s="1"/>
      <c r="XDS34" s="1"/>
      <c r="XDT34" s="1"/>
      <c r="XDU34" s="1"/>
      <c r="XDV34" s="1"/>
      <c r="XDW34" s="1"/>
      <c r="XDX34" s="1"/>
      <c r="XDY34" s="1"/>
      <c r="XDZ34" s="1"/>
      <c r="XEA34" s="1"/>
      <c r="XEB34" s="1"/>
      <c r="XEC34" s="1"/>
      <c r="XED34" s="1"/>
      <c r="XEE34" s="1"/>
      <c r="XEF34" s="1"/>
      <c r="XEG34" s="1"/>
      <c r="XEH34" s="1"/>
      <c r="XEI34" s="1"/>
      <c r="XEJ34" s="1"/>
      <c r="XEK34" s="1"/>
      <c r="XEL34" s="1"/>
      <c r="XEM34" s="1"/>
      <c r="XEN34" s="1"/>
      <c r="XEO34" s="1"/>
      <c r="XEP34" s="1"/>
      <c r="XEQ34" s="1"/>
      <c r="XER34" s="1"/>
      <c r="XES34" s="1"/>
      <c r="XET34" s="1"/>
      <c r="XEU34" s="1"/>
    </row>
    <row r="35" s="3" customFormat="true" spans="1:16375">
      <c r="A35" s="17" t="s">
        <v>91</v>
      </c>
      <c r="B35" s="8" t="s">
        <v>92</v>
      </c>
      <c r="C35" s="7" t="s">
        <v>88</v>
      </c>
      <c r="D35" s="7" t="s">
        <v>14</v>
      </c>
      <c r="E35" s="13">
        <v>76</v>
      </c>
      <c r="F35" s="14">
        <f t="shared" si="3"/>
        <v>45.6</v>
      </c>
      <c r="G35" s="15">
        <v>83.96</v>
      </c>
      <c r="H35" s="15">
        <f t="shared" si="4"/>
        <v>33.584</v>
      </c>
      <c r="I35" s="15">
        <f t="shared" si="5"/>
        <v>79.184</v>
      </c>
      <c r="J35" s="16">
        <v>3</v>
      </c>
      <c r="XDK35" s="1"/>
      <c r="XDL35" s="1"/>
      <c r="XDM35" s="1"/>
      <c r="XDN35" s="1"/>
      <c r="XDO35" s="1"/>
      <c r="XDP35" s="1"/>
      <c r="XDQ35" s="1"/>
      <c r="XDR35" s="1"/>
      <c r="XDS35" s="1"/>
      <c r="XDT35" s="1"/>
      <c r="XDU35" s="1"/>
      <c r="XDV35" s="1"/>
      <c r="XDW35" s="1"/>
      <c r="XDX35" s="1"/>
      <c r="XDY35" s="1"/>
      <c r="XDZ35" s="1"/>
      <c r="XEA35" s="1"/>
      <c r="XEB35" s="1"/>
      <c r="XEC35" s="1"/>
      <c r="XED35" s="1"/>
      <c r="XEE35" s="1"/>
      <c r="XEF35" s="1"/>
      <c r="XEG35" s="1"/>
      <c r="XEH35" s="1"/>
      <c r="XEI35" s="1"/>
      <c r="XEJ35" s="1"/>
      <c r="XEK35" s="1"/>
      <c r="XEL35" s="1"/>
      <c r="XEM35" s="1"/>
      <c r="XEN35" s="1"/>
      <c r="XEO35" s="1"/>
      <c r="XEP35" s="1"/>
      <c r="XEQ35" s="1"/>
      <c r="XER35" s="1"/>
      <c r="XES35" s="1"/>
      <c r="XET35" s="1"/>
      <c r="XEU35" s="1"/>
    </row>
    <row r="36" s="3" customFormat="true" spans="1:16375">
      <c r="A36" s="17" t="s">
        <v>93</v>
      </c>
      <c r="B36" s="8" t="s">
        <v>94</v>
      </c>
      <c r="C36" s="7" t="s">
        <v>88</v>
      </c>
      <c r="D36" s="7" t="s">
        <v>17</v>
      </c>
      <c r="E36" s="13">
        <v>83</v>
      </c>
      <c r="F36" s="14">
        <f t="shared" si="3"/>
        <v>49.8</v>
      </c>
      <c r="G36" s="15">
        <v>85.58</v>
      </c>
      <c r="H36" s="15">
        <f t="shared" si="4"/>
        <v>34.232</v>
      </c>
      <c r="I36" s="15">
        <f t="shared" si="5"/>
        <v>84.032</v>
      </c>
      <c r="J36" s="16">
        <v>1</v>
      </c>
      <c r="XDK36" s="1"/>
      <c r="XDL36" s="1"/>
      <c r="XDM36" s="1"/>
      <c r="XDN36" s="1"/>
      <c r="XDO36" s="1"/>
      <c r="XDP36" s="1"/>
      <c r="XDQ36" s="1"/>
      <c r="XDR36" s="1"/>
      <c r="XDS36" s="1"/>
      <c r="XDT36" s="1"/>
      <c r="XDU36" s="1"/>
      <c r="XDV36" s="1"/>
      <c r="XDW36" s="1"/>
      <c r="XDX36" s="1"/>
      <c r="XDY36" s="1"/>
      <c r="XDZ36" s="1"/>
      <c r="XEA36" s="1"/>
      <c r="XEB36" s="1"/>
      <c r="XEC36" s="1"/>
      <c r="XED36" s="1"/>
      <c r="XEE36" s="1"/>
      <c r="XEF36" s="1"/>
      <c r="XEG36" s="1"/>
      <c r="XEH36" s="1"/>
      <c r="XEI36" s="1"/>
      <c r="XEJ36" s="1"/>
      <c r="XEK36" s="1"/>
      <c r="XEL36" s="1"/>
      <c r="XEM36" s="1"/>
      <c r="XEN36" s="1"/>
      <c r="XEO36" s="1"/>
      <c r="XEP36" s="1"/>
      <c r="XEQ36" s="1"/>
      <c r="XER36" s="1"/>
      <c r="XES36" s="1"/>
      <c r="XET36" s="1"/>
      <c r="XEU36" s="1"/>
    </row>
    <row r="37" s="3" customFormat="true" spans="1:16375">
      <c r="A37" s="17" t="s">
        <v>95</v>
      </c>
      <c r="B37" s="8" t="s">
        <v>96</v>
      </c>
      <c r="C37" s="7" t="s">
        <v>88</v>
      </c>
      <c r="D37" s="7" t="s">
        <v>17</v>
      </c>
      <c r="E37" s="13">
        <v>85</v>
      </c>
      <c r="F37" s="14">
        <f t="shared" si="3"/>
        <v>51</v>
      </c>
      <c r="G37" s="15">
        <v>81.4</v>
      </c>
      <c r="H37" s="15">
        <f t="shared" si="4"/>
        <v>32.56</v>
      </c>
      <c r="I37" s="15">
        <f t="shared" si="5"/>
        <v>83.56</v>
      </c>
      <c r="J37" s="16">
        <v>2</v>
      </c>
      <c r="XDK37" s="1"/>
      <c r="XDL37" s="1"/>
      <c r="XDM37" s="1"/>
      <c r="XDN37" s="1"/>
      <c r="XDO37" s="1"/>
      <c r="XDP37" s="1"/>
      <c r="XDQ37" s="1"/>
      <c r="XDR37" s="1"/>
      <c r="XDS37" s="1"/>
      <c r="XDT37" s="1"/>
      <c r="XDU37" s="1"/>
      <c r="XDV37" s="1"/>
      <c r="XDW37" s="1"/>
      <c r="XDX37" s="1"/>
      <c r="XDY37" s="1"/>
      <c r="XDZ37" s="1"/>
      <c r="XEA37" s="1"/>
      <c r="XEB37" s="1"/>
      <c r="XEC37" s="1"/>
      <c r="XED37" s="1"/>
      <c r="XEE37" s="1"/>
      <c r="XEF37" s="1"/>
      <c r="XEG37" s="1"/>
      <c r="XEH37" s="1"/>
      <c r="XEI37" s="1"/>
      <c r="XEJ37" s="1"/>
      <c r="XEK37" s="1"/>
      <c r="XEL37" s="1"/>
      <c r="XEM37" s="1"/>
      <c r="XEN37" s="1"/>
      <c r="XEO37" s="1"/>
      <c r="XEP37" s="1"/>
      <c r="XEQ37" s="1"/>
      <c r="XER37" s="1"/>
      <c r="XES37" s="1"/>
      <c r="XET37" s="1"/>
      <c r="XEU37" s="1"/>
    </row>
    <row r="38" s="3" customFormat="true" spans="1:16375">
      <c r="A38" s="17" t="s">
        <v>97</v>
      </c>
      <c r="B38" s="8" t="s">
        <v>98</v>
      </c>
      <c r="C38" s="7" t="s">
        <v>88</v>
      </c>
      <c r="D38" s="7" t="s">
        <v>17</v>
      </c>
      <c r="E38" s="13">
        <v>81</v>
      </c>
      <c r="F38" s="14">
        <f t="shared" si="3"/>
        <v>48.6</v>
      </c>
      <c r="G38" s="15">
        <v>86.42</v>
      </c>
      <c r="H38" s="15">
        <f t="shared" si="4"/>
        <v>34.568</v>
      </c>
      <c r="I38" s="15">
        <f t="shared" si="5"/>
        <v>83.168</v>
      </c>
      <c r="J38" s="16">
        <v>3</v>
      </c>
      <c r="XDK38" s="1"/>
      <c r="XDL38" s="1"/>
      <c r="XDM38" s="1"/>
      <c r="XDN38" s="1"/>
      <c r="XDO38" s="1"/>
      <c r="XDP38" s="1"/>
      <c r="XDQ38" s="1"/>
      <c r="XDR38" s="1"/>
      <c r="XDS38" s="1"/>
      <c r="XDT38" s="1"/>
      <c r="XDU38" s="1"/>
      <c r="XDV38" s="1"/>
      <c r="XDW38" s="1"/>
      <c r="XDX38" s="1"/>
      <c r="XDY38" s="1"/>
      <c r="XDZ38" s="1"/>
      <c r="XEA38" s="1"/>
      <c r="XEB38" s="1"/>
      <c r="XEC38" s="1"/>
      <c r="XED38" s="1"/>
      <c r="XEE38" s="1"/>
      <c r="XEF38" s="1"/>
      <c r="XEG38" s="1"/>
      <c r="XEH38" s="1"/>
      <c r="XEI38" s="1"/>
      <c r="XEJ38" s="1"/>
      <c r="XEK38" s="1"/>
      <c r="XEL38" s="1"/>
      <c r="XEM38" s="1"/>
      <c r="XEN38" s="1"/>
      <c r="XEO38" s="1"/>
      <c r="XEP38" s="1"/>
      <c r="XEQ38" s="1"/>
      <c r="XER38" s="1"/>
      <c r="XES38" s="1"/>
      <c r="XET38" s="1"/>
      <c r="XEU38" s="1"/>
    </row>
    <row r="39" s="3" customFormat="true" spans="1:16375">
      <c r="A39" s="17" t="s">
        <v>99</v>
      </c>
      <c r="B39" s="8" t="s">
        <v>100</v>
      </c>
      <c r="C39" s="7" t="s">
        <v>101</v>
      </c>
      <c r="D39" s="7" t="s">
        <v>17</v>
      </c>
      <c r="E39" s="13">
        <v>81</v>
      </c>
      <c r="F39" s="14">
        <f t="shared" si="3"/>
        <v>48.6</v>
      </c>
      <c r="G39" s="15">
        <v>82.32</v>
      </c>
      <c r="H39" s="15">
        <f t="shared" si="4"/>
        <v>32.928</v>
      </c>
      <c r="I39" s="15">
        <f t="shared" si="5"/>
        <v>81.528</v>
      </c>
      <c r="J39" s="16">
        <v>1</v>
      </c>
      <c r="XDK39" s="1"/>
      <c r="XDL39" s="1"/>
      <c r="XDM39" s="1"/>
      <c r="XDN39" s="1"/>
      <c r="XDO39" s="1"/>
      <c r="XDP39" s="1"/>
      <c r="XDQ39" s="1"/>
      <c r="XDR39" s="1"/>
      <c r="XDS39" s="1"/>
      <c r="XDT39" s="1"/>
      <c r="XDU39" s="1"/>
      <c r="XDV39" s="1"/>
      <c r="XDW39" s="1"/>
      <c r="XDX39" s="1"/>
      <c r="XDY39" s="1"/>
      <c r="XDZ39" s="1"/>
      <c r="XEA39" s="1"/>
      <c r="XEB39" s="1"/>
      <c r="XEC39" s="1"/>
      <c r="XED39" s="1"/>
      <c r="XEE39" s="1"/>
      <c r="XEF39" s="1"/>
      <c r="XEG39" s="1"/>
      <c r="XEH39" s="1"/>
      <c r="XEI39" s="1"/>
      <c r="XEJ39" s="1"/>
      <c r="XEK39" s="1"/>
      <c r="XEL39" s="1"/>
      <c r="XEM39" s="1"/>
      <c r="XEN39" s="1"/>
      <c r="XEO39" s="1"/>
      <c r="XEP39" s="1"/>
      <c r="XEQ39" s="1"/>
      <c r="XER39" s="1"/>
      <c r="XES39" s="1"/>
      <c r="XET39" s="1"/>
      <c r="XEU39" s="1"/>
    </row>
    <row r="40" s="3" customFormat="true" spans="1:16375">
      <c r="A40" s="17" t="s">
        <v>102</v>
      </c>
      <c r="B40" s="8" t="s">
        <v>103</v>
      </c>
      <c r="C40" s="7" t="s">
        <v>104</v>
      </c>
      <c r="D40" s="7" t="s">
        <v>14</v>
      </c>
      <c r="E40" s="13">
        <v>80</v>
      </c>
      <c r="F40" s="14">
        <f t="shared" si="3"/>
        <v>48</v>
      </c>
      <c r="G40" s="15">
        <v>81.98</v>
      </c>
      <c r="H40" s="15">
        <f t="shared" si="4"/>
        <v>32.792</v>
      </c>
      <c r="I40" s="15">
        <f t="shared" si="5"/>
        <v>80.792</v>
      </c>
      <c r="J40" s="16">
        <v>1</v>
      </c>
      <c r="XDK40" s="1"/>
      <c r="XDL40" s="1"/>
      <c r="XDM40" s="1"/>
      <c r="XDN40" s="1"/>
      <c r="XDO40" s="1"/>
      <c r="XDP40" s="1"/>
      <c r="XDQ40" s="1"/>
      <c r="XDR40" s="1"/>
      <c r="XDS40" s="1"/>
      <c r="XDT40" s="1"/>
      <c r="XDU40" s="1"/>
      <c r="XDV40" s="1"/>
      <c r="XDW40" s="1"/>
      <c r="XDX40" s="1"/>
      <c r="XDY40" s="1"/>
      <c r="XDZ40" s="1"/>
      <c r="XEA40" s="1"/>
      <c r="XEB40" s="1"/>
      <c r="XEC40" s="1"/>
      <c r="XED40" s="1"/>
      <c r="XEE40" s="1"/>
      <c r="XEF40" s="1"/>
      <c r="XEG40" s="1"/>
      <c r="XEH40" s="1"/>
      <c r="XEI40" s="1"/>
      <c r="XEJ40" s="1"/>
      <c r="XEK40" s="1"/>
      <c r="XEL40" s="1"/>
      <c r="XEM40" s="1"/>
      <c r="XEN40" s="1"/>
      <c r="XEO40" s="1"/>
      <c r="XEP40" s="1"/>
      <c r="XEQ40" s="1"/>
      <c r="XER40" s="1"/>
      <c r="XES40" s="1"/>
      <c r="XET40" s="1"/>
      <c r="XEU40" s="1"/>
    </row>
    <row r="41" s="3" customFormat="true" spans="1:16375">
      <c r="A41" s="17" t="s">
        <v>105</v>
      </c>
      <c r="B41" s="8" t="s">
        <v>106</v>
      </c>
      <c r="C41" s="7" t="s">
        <v>104</v>
      </c>
      <c r="D41" s="7" t="s">
        <v>14</v>
      </c>
      <c r="E41" s="13">
        <v>63</v>
      </c>
      <c r="F41" s="14">
        <f t="shared" si="3"/>
        <v>37.8</v>
      </c>
      <c r="G41" s="15">
        <v>78.68</v>
      </c>
      <c r="H41" s="15">
        <f t="shared" si="4"/>
        <v>31.472</v>
      </c>
      <c r="I41" s="15">
        <f t="shared" si="5"/>
        <v>69.272</v>
      </c>
      <c r="J41" s="16">
        <v>2</v>
      </c>
      <c r="XDK41" s="1"/>
      <c r="XDL41" s="1"/>
      <c r="XDM41" s="1"/>
      <c r="XDN41" s="1"/>
      <c r="XDO41" s="1"/>
      <c r="XDP41" s="1"/>
      <c r="XDQ41" s="1"/>
      <c r="XDR41" s="1"/>
      <c r="XDS41" s="1"/>
      <c r="XDT41" s="1"/>
      <c r="XDU41" s="1"/>
      <c r="XDV41" s="1"/>
      <c r="XDW41" s="1"/>
      <c r="XDX41" s="1"/>
      <c r="XDY41" s="1"/>
      <c r="XDZ41" s="1"/>
      <c r="XEA41" s="1"/>
      <c r="XEB41" s="1"/>
      <c r="XEC41" s="1"/>
      <c r="XED41" s="1"/>
      <c r="XEE41" s="1"/>
      <c r="XEF41" s="1"/>
      <c r="XEG41" s="1"/>
      <c r="XEH41" s="1"/>
      <c r="XEI41" s="1"/>
      <c r="XEJ41" s="1"/>
      <c r="XEK41" s="1"/>
      <c r="XEL41" s="1"/>
      <c r="XEM41" s="1"/>
      <c r="XEN41" s="1"/>
      <c r="XEO41" s="1"/>
      <c r="XEP41" s="1"/>
      <c r="XEQ41" s="1"/>
      <c r="XER41" s="1"/>
      <c r="XES41" s="1"/>
      <c r="XET41" s="1"/>
      <c r="XEU41" s="1"/>
    </row>
    <row r="42" s="3" customFormat="true" spans="1:16375">
      <c r="A42" s="17" t="s">
        <v>107</v>
      </c>
      <c r="B42" s="8" t="s">
        <v>108</v>
      </c>
      <c r="C42" s="7" t="s">
        <v>109</v>
      </c>
      <c r="D42" s="7" t="s">
        <v>14</v>
      </c>
      <c r="E42" s="13">
        <v>76</v>
      </c>
      <c r="F42" s="14">
        <f t="shared" si="3"/>
        <v>45.6</v>
      </c>
      <c r="G42" s="15">
        <v>77.1</v>
      </c>
      <c r="H42" s="15">
        <f t="shared" si="4"/>
        <v>30.84</v>
      </c>
      <c r="I42" s="15">
        <f t="shared" si="5"/>
        <v>76.44</v>
      </c>
      <c r="J42" s="16">
        <v>1</v>
      </c>
      <c r="XDK42" s="1"/>
      <c r="XDL42" s="1"/>
      <c r="XDM42" s="1"/>
      <c r="XDN42" s="1"/>
      <c r="XDO42" s="1"/>
      <c r="XDP42" s="1"/>
      <c r="XDQ42" s="1"/>
      <c r="XDR42" s="1"/>
      <c r="XDS42" s="1"/>
      <c r="XDT42" s="1"/>
      <c r="XDU42" s="1"/>
      <c r="XDV42" s="1"/>
      <c r="XDW42" s="1"/>
      <c r="XDX42" s="1"/>
      <c r="XDY42" s="1"/>
      <c r="XDZ42" s="1"/>
      <c r="XEA42" s="1"/>
      <c r="XEB42" s="1"/>
      <c r="XEC42" s="1"/>
      <c r="XED42" s="1"/>
      <c r="XEE42" s="1"/>
      <c r="XEF42" s="1"/>
      <c r="XEG42" s="1"/>
      <c r="XEH42" s="1"/>
      <c r="XEI42" s="1"/>
      <c r="XEJ42" s="1"/>
      <c r="XEK42" s="1"/>
      <c r="XEL42" s="1"/>
      <c r="XEM42" s="1"/>
      <c r="XEN42" s="1"/>
      <c r="XEO42" s="1"/>
      <c r="XEP42" s="1"/>
      <c r="XEQ42" s="1"/>
      <c r="XER42" s="1"/>
      <c r="XES42" s="1"/>
      <c r="XET42" s="1"/>
      <c r="XEU42" s="1"/>
    </row>
    <row r="43" s="3" customFormat="true" spans="1:16375">
      <c r="A43" s="17" t="s">
        <v>110</v>
      </c>
      <c r="B43" s="8" t="s">
        <v>111</v>
      </c>
      <c r="C43" s="7" t="s">
        <v>109</v>
      </c>
      <c r="D43" s="7" t="s">
        <v>17</v>
      </c>
      <c r="E43" s="13">
        <v>82</v>
      </c>
      <c r="F43" s="14">
        <f t="shared" si="3"/>
        <v>49.2</v>
      </c>
      <c r="G43" s="15">
        <v>82.76</v>
      </c>
      <c r="H43" s="15">
        <f t="shared" si="4"/>
        <v>33.104</v>
      </c>
      <c r="I43" s="15">
        <f t="shared" si="5"/>
        <v>82.304</v>
      </c>
      <c r="J43" s="16">
        <v>1</v>
      </c>
      <c r="XDK43" s="1"/>
      <c r="XDL43" s="1"/>
      <c r="XDM43" s="1"/>
      <c r="XDN43" s="1"/>
      <c r="XDO43" s="1"/>
      <c r="XDP43" s="1"/>
      <c r="XDQ43" s="1"/>
      <c r="XDR43" s="1"/>
      <c r="XDS43" s="1"/>
      <c r="XDT43" s="1"/>
      <c r="XDU43" s="1"/>
      <c r="XDV43" s="1"/>
      <c r="XDW43" s="1"/>
      <c r="XDX43" s="1"/>
      <c r="XDY43" s="1"/>
      <c r="XDZ43" s="1"/>
      <c r="XEA43" s="1"/>
      <c r="XEB43" s="1"/>
      <c r="XEC43" s="1"/>
      <c r="XED43" s="1"/>
      <c r="XEE43" s="1"/>
      <c r="XEF43" s="1"/>
      <c r="XEG43" s="1"/>
      <c r="XEH43" s="1"/>
      <c r="XEI43" s="1"/>
      <c r="XEJ43" s="1"/>
      <c r="XEK43" s="1"/>
      <c r="XEL43" s="1"/>
      <c r="XEM43" s="1"/>
      <c r="XEN43" s="1"/>
      <c r="XEO43" s="1"/>
      <c r="XEP43" s="1"/>
      <c r="XEQ43" s="1"/>
      <c r="XER43" s="1"/>
      <c r="XES43" s="1"/>
      <c r="XET43" s="1"/>
      <c r="XEU43" s="1"/>
    </row>
    <row r="44" s="3" customFormat="true" spans="1:16375">
      <c r="A44" s="17" t="s">
        <v>112</v>
      </c>
      <c r="B44" s="8" t="s">
        <v>113</v>
      </c>
      <c r="C44" s="7" t="s">
        <v>114</v>
      </c>
      <c r="D44" s="7" t="s">
        <v>14</v>
      </c>
      <c r="E44" s="13">
        <v>87</v>
      </c>
      <c r="F44" s="14">
        <f t="shared" si="3"/>
        <v>52.2</v>
      </c>
      <c r="G44" s="15">
        <v>78.6</v>
      </c>
      <c r="H44" s="15">
        <f t="shared" si="4"/>
        <v>31.44</v>
      </c>
      <c r="I44" s="15">
        <f t="shared" si="5"/>
        <v>83.64</v>
      </c>
      <c r="J44" s="16">
        <v>1</v>
      </c>
      <c r="XDK44" s="1"/>
      <c r="XDL44" s="1"/>
      <c r="XDM44" s="1"/>
      <c r="XDN44" s="1"/>
      <c r="XDO44" s="1"/>
      <c r="XDP44" s="1"/>
      <c r="XDQ44" s="1"/>
      <c r="XDR44" s="1"/>
      <c r="XDS44" s="1"/>
      <c r="XDT44" s="1"/>
      <c r="XDU44" s="1"/>
      <c r="XDV44" s="1"/>
      <c r="XDW44" s="1"/>
      <c r="XDX44" s="1"/>
      <c r="XDY44" s="1"/>
      <c r="XDZ44" s="1"/>
      <c r="XEA44" s="1"/>
      <c r="XEB44" s="1"/>
      <c r="XEC44" s="1"/>
      <c r="XED44" s="1"/>
      <c r="XEE44" s="1"/>
      <c r="XEF44" s="1"/>
      <c r="XEG44" s="1"/>
      <c r="XEH44" s="1"/>
      <c r="XEI44" s="1"/>
      <c r="XEJ44" s="1"/>
      <c r="XEK44" s="1"/>
      <c r="XEL44" s="1"/>
      <c r="XEM44" s="1"/>
      <c r="XEN44" s="1"/>
      <c r="XEO44" s="1"/>
      <c r="XEP44" s="1"/>
      <c r="XEQ44" s="1"/>
      <c r="XER44" s="1"/>
      <c r="XES44" s="1"/>
      <c r="XET44" s="1"/>
      <c r="XEU44" s="1"/>
    </row>
    <row r="45" s="3" customFormat="true" spans="1:16375">
      <c r="A45" s="17" t="s">
        <v>115</v>
      </c>
      <c r="B45" s="8" t="s">
        <v>116</v>
      </c>
      <c r="C45" s="7" t="s">
        <v>117</v>
      </c>
      <c r="D45" s="7" t="s">
        <v>79</v>
      </c>
      <c r="E45" s="13">
        <v>63</v>
      </c>
      <c r="F45" s="14">
        <f t="shared" si="3"/>
        <v>37.8</v>
      </c>
      <c r="G45" s="15">
        <v>80.34</v>
      </c>
      <c r="H45" s="15">
        <f t="shared" si="4"/>
        <v>32.136</v>
      </c>
      <c r="I45" s="15">
        <f t="shared" si="5"/>
        <v>69.936</v>
      </c>
      <c r="J45" s="16">
        <v>1</v>
      </c>
      <c r="XDK45" s="1"/>
      <c r="XDL45" s="1"/>
      <c r="XDM45" s="1"/>
      <c r="XDN45" s="1"/>
      <c r="XDO45" s="1"/>
      <c r="XDP45" s="1"/>
      <c r="XDQ45" s="1"/>
      <c r="XDR45" s="1"/>
      <c r="XDS45" s="1"/>
      <c r="XDT45" s="1"/>
      <c r="XDU45" s="1"/>
      <c r="XDV45" s="1"/>
      <c r="XDW45" s="1"/>
      <c r="XDX45" s="1"/>
      <c r="XDY45" s="1"/>
      <c r="XDZ45" s="1"/>
      <c r="XEA45" s="1"/>
      <c r="XEB45" s="1"/>
      <c r="XEC45" s="1"/>
      <c r="XED45" s="1"/>
      <c r="XEE45" s="1"/>
      <c r="XEF45" s="1"/>
      <c r="XEG45" s="1"/>
      <c r="XEH45" s="1"/>
      <c r="XEI45" s="1"/>
      <c r="XEJ45" s="1"/>
      <c r="XEK45" s="1"/>
      <c r="XEL45" s="1"/>
      <c r="XEM45" s="1"/>
      <c r="XEN45" s="1"/>
      <c r="XEO45" s="1"/>
      <c r="XEP45" s="1"/>
      <c r="XEQ45" s="1"/>
      <c r="XER45" s="1"/>
      <c r="XES45" s="1"/>
      <c r="XET45" s="1"/>
      <c r="XEU45" s="1"/>
    </row>
  </sheetData>
  <sheetProtection password="EC07" sheet="1" objects="1"/>
  <autoFilter ref="A2:J45">
    <extLst/>
  </autoFilter>
  <mergeCells count="1">
    <mergeCell ref="A2:J2"/>
  </mergeCells>
  <pageMargins left="0.75" right="0.75" top="1" bottom="1" header="0.5" footer="0.5"/>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体检考察人员名单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2026-07-22T15:34:00Z</dcterms:created>
  <dcterms:modified xsi:type="dcterms:W3CDTF">2026-08-24T16:55:02Z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0BB7CAC87A9044F397C6CCE92133F05B_11</vt:lpwstr>
  </property>
  <property fmtid="{D5CDD505-2E9C-101B-9397-08002B2CF9AE}" pid="3" name="KSOProductBuildVer">
    <vt:lpwstr>2052-11.8.2.10290</vt:lpwstr>
  </property>
  <property fmtid="{D5CDD505-2E9C-101B-9397-08002B2CF9AE}" pid="4" name="CalculationRule">
    <vt:i4>1</vt:i4>
  </property>
</Properties>
</file>